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YEARLY\1402\سالنامه 1402\سالنامه آماری 1402-سایت\"/>
    </mc:Choice>
  </mc:AlternateContent>
  <xr:revisionPtr revIDLastSave="0" documentId="13_ncr:1_{A0F415A9-96F8-424B-9341-98BE978712D7}" xr6:coauthVersionLast="45" xr6:coauthVersionMax="45" xr10:uidLastSave="{00000000-0000-0000-0000-000000000000}"/>
  <bookViews>
    <workbookView xWindow="-120" yWindow="-120" windowWidth="25440" windowHeight="15390" tabRatio="913" xr2:uid="{00000000-000D-0000-FFFF-FFFF00000000}"/>
  </bookViews>
  <sheets>
    <sheet name="حق بیمه دولتی-غیر" sheetId="1" r:id="rId1"/>
    <sheet name="خسارت-دولتی-غیر" sheetId="12" r:id="rId2"/>
    <sheet name="ضریب-دولتی-غیر" sheetId="13" r:id="rId3"/>
    <sheet name="تعداد ب-دولتی-غیر" sheetId="14" r:id="rId4"/>
    <sheet name="تعداد خ-دولتی-غیر" sheetId="15" r:id="rId5"/>
    <sheet name="حق بیمه-زندگی-غیر" sheetId="16" r:id="rId6"/>
    <sheet name="خسارت-زندگی-غیر" sheetId="17" r:id="rId7"/>
    <sheet name="ضریب خسارت-زندگی-غیر" sheetId="18" r:id="rId8"/>
    <sheet name="تعداد ب-زندگی-غیر" sheetId="19" r:id="rId9"/>
    <sheet name="تعداد خ-زندگی-غیر" sheetId="20" r:id="rId10"/>
    <sheet name="نمودارها" sheetId="21" r:id="rId11"/>
  </sheets>
  <definedNames>
    <definedName name="_xlnm.Print_Titles" localSheetId="3">'تعداد ب-دولتی-غیر'!#REF!</definedName>
    <definedName name="_xlnm.Print_Titles" localSheetId="8">'تعداد ب-زندگی-غیر'!#REF!</definedName>
    <definedName name="_xlnm.Print_Titles" localSheetId="4">'تعداد خ-دولتی-غیر'!#REF!</definedName>
    <definedName name="_xlnm.Print_Titles" localSheetId="9">'تعداد خ-زندگی-غیر'!#REF!</definedName>
    <definedName name="_xlnm.Print_Titles" localSheetId="0">'حق بیمه دولتی-غیر'!#REF!</definedName>
    <definedName name="_xlnm.Print_Titles" localSheetId="5">'حق بیمه-زندگی-غیر'!#REF!</definedName>
    <definedName name="_xlnm.Print_Titles" localSheetId="1">'خسارت-دولتی-غیر'!#REF!</definedName>
    <definedName name="_xlnm.Print_Titles" localSheetId="6">'خسارت-زندگی-غیر'!#REF!</definedName>
    <definedName name="_xlnm.Print_Titles" localSheetId="7">'ضریب خسارت-زندگی-غیر'!#REF!</definedName>
    <definedName name="_xlnm.Print_Titles" localSheetId="2">'ضریب-دولتی-غیر'!#REF!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21" l="1"/>
  <c r="B38" i="21"/>
  <c r="B39" i="21"/>
  <c r="B40" i="21"/>
  <c r="B41" i="21"/>
  <c r="B42" i="21"/>
  <c r="B43" i="21"/>
  <c r="B36" i="21"/>
  <c r="B15" i="21"/>
  <c r="B45" i="21"/>
  <c r="B44" i="21"/>
  <c r="C30" i="21" l="1"/>
  <c r="C15" i="21" l="1"/>
  <c r="B30" i="21" l="1"/>
  <c r="B29" i="21" l="1"/>
  <c r="C29" i="21" l="1"/>
  <c r="C14" i="21" l="1"/>
  <c r="B14" i="21"/>
  <c r="B34" i="21" l="1"/>
  <c r="B35" i="21"/>
  <c r="C28" i="21" l="1"/>
  <c r="B28" i="21"/>
  <c r="C13" i="21"/>
  <c r="B13" i="21"/>
  <c r="C27" i="21" l="1"/>
  <c r="C26" i="21"/>
  <c r="C25" i="21"/>
  <c r="C24" i="21"/>
  <c r="C23" i="21"/>
  <c r="C22" i="21"/>
  <c r="C21" i="21"/>
  <c r="C20" i="21"/>
  <c r="C19" i="21"/>
  <c r="B27" i="21"/>
  <c r="B26" i="21"/>
  <c r="B25" i="21"/>
  <c r="B24" i="21"/>
  <c r="B23" i="21"/>
  <c r="B22" i="21"/>
  <c r="B21" i="21"/>
  <c r="B20" i="21"/>
  <c r="B19" i="21"/>
  <c r="C12" i="21"/>
  <c r="C11" i="21"/>
  <c r="C10" i="21"/>
  <c r="C9" i="21"/>
  <c r="C8" i="21"/>
  <c r="C7" i="21"/>
  <c r="C6" i="21"/>
  <c r="C5" i="21"/>
  <c r="C4" i="21"/>
  <c r="B12" i="21"/>
  <c r="B11" i="21"/>
  <c r="B10" i="21"/>
  <c r="B9" i="21"/>
  <c r="B8" i="21"/>
  <c r="B7" i="21"/>
  <c r="B6" i="21"/>
  <c r="B5" i="21"/>
  <c r="B4" i="21"/>
</calcChain>
</file>

<file path=xl/sharedStrings.xml><?xml version="1.0" encoding="utf-8"?>
<sst xmlns="http://schemas.openxmlformats.org/spreadsheetml/2006/main" count="78" uniqueCount="32">
  <si>
    <t>کل</t>
  </si>
  <si>
    <t>غیر دولتی</t>
  </si>
  <si>
    <t>دولتی</t>
  </si>
  <si>
    <t>سال</t>
  </si>
  <si>
    <t>غیر زندگی</t>
  </si>
  <si>
    <t>زندگی</t>
  </si>
  <si>
    <t>بخش اول: عملکرد کلی صنعت بیمه کشور به تفکیک بخش های دولتی و غیردولتی طی ده سال اخیر</t>
  </si>
  <si>
    <t>جدول 15-2</t>
  </si>
  <si>
    <t>حق بیمه تولیدی (میلیارد ریال)</t>
  </si>
  <si>
    <t>جدول 16-2</t>
  </si>
  <si>
    <t>خسارت پرداختی (میلیارد ریال)</t>
  </si>
  <si>
    <t>ضریب خسارت (درصد)</t>
  </si>
  <si>
    <t>جدول 17-2</t>
  </si>
  <si>
    <t>جدول 18-2</t>
  </si>
  <si>
    <t>بخش دوم: عملکرد کلی صنعت بیمه کشور به تفکیک بیمه های زندگی و غیرزندگی طی ده سال اخیر</t>
  </si>
  <si>
    <t>جدول 19-2</t>
  </si>
  <si>
    <t>جدول 20-2</t>
  </si>
  <si>
    <t>حق بیمه تولیدی  (میلیارد ریال)</t>
  </si>
  <si>
    <t>جدول 21-2</t>
  </si>
  <si>
    <t>جدول 22-2</t>
  </si>
  <si>
    <t>جدول 23-2</t>
  </si>
  <si>
    <t>تعداد بیمه نامه صادره (فقره)</t>
  </si>
  <si>
    <t>جدول 24-2</t>
  </si>
  <si>
    <t>تعداد خسارت پرداختی (مورد)</t>
  </si>
  <si>
    <t>سهم دولتی</t>
  </si>
  <si>
    <t>سهم غیردولتی</t>
  </si>
  <si>
    <t>غیرزندگی</t>
  </si>
  <si>
    <t>تعداد بیمه نامه</t>
  </si>
  <si>
    <t>تعداد خسارت</t>
  </si>
  <si>
    <t>حق بیمه</t>
  </si>
  <si>
    <t>خسارت</t>
  </si>
  <si>
    <t>ضریب خسارت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</si>
</sst>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2"/>
      <color rgb="FF0000FF"/>
      <name val="B Yekan"/>
      <charset val="178"/>
    </font>
    <font>
      <b/>
      <sz val="11"/>
      <color rgb="FFFFFFFF"/>
      <name val="B Yekan"/>
      <charset val="178"/>
    </font>
    <font>
      <sz val="10"/>
      <color rgb="FF000000"/>
      <name val="B Yekan"/>
      <charset val="178"/>
    </font>
    <font>
      <sz val="10"/>
      <color theme="1"/>
      <name val="B Yekan"/>
      <charset val="178"/>
    </font>
    <font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2DBFD"/>
        <bgColor rgb="FFB2DBFD"/>
      </patternFill>
    </fill>
    <fill>
      <patternFill patternType="solid">
        <fgColor theme="3" tint="0.39997558519241921"/>
        <bgColor rgb="FF0C115F"/>
      </patternFill>
    </fill>
    <fill>
      <patternFill patternType="solid">
        <fgColor theme="0"/>
        <bgColor rgb="FFB2DBFD"/>
      </patternFill>
    </fill>
  </fills>
  <borders count="55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theme="1"/>
      </bottom>
      <diagonal/>
    </border>
    <border>
      <left style="thin">
        <color theme="1"/>
      </left>
      <right/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medium">
        <color theme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medium">
        <color theme="1"/>
      </left>
      <right style="thin">
        <color theme="1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medium">
        <color theme="1"/>
      </top>
      <bottom/>
      <diagonal/>
    </border>
  </borders>
  <cellStyleXfs count="1">
    <xf numFmtId="0" fontId="0" fillId="0" borderId="0"/>
  </cellStyleXfs>
  <cellXfs count="104">
    <xf numFmtId="0" fontId="1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3" fillId="4" borderId="6" xfId="0" applyNumberFormat="1" applyFont="1" applyFill="1" applyBorder="1" applyAlignment="1">
      <alignment horizontal="center" vertical="center" wrapText="1" readingOrder="2"/>
    </xf>
    <xf numFmtId="0" fontId="3" fillId="4" borderId="7" xfId="0" applyNumberFormat="1" applyFont="1" applyFill="1" applyBorder="1" applyAlignment="1">
      <alignment horizontal="center" vertical="center" wrapText="1" readingOrder="2"/>
    </xf>
    <xf numFmtId="0" fontId="3" fillId="4" borderId="8" xfId="0" applyNumberFormat="1" applyFont="1" applyFill="1" applyBorder="1" applyAlignment="1">
      <alignment horizontal="center" vertical="center" wrapText="1" readingOrder="2"/>
    </xf>
    <xf numFmtId="0" fontId="3" fillId="4" borderId="1" xfId="0" applyNumberFormat="1" applyFont="1" applyFill="1" applyBorder="1" applyAlignment="1">
      <alignment horizontal="center" vertical="center" wrapText="1" readingOrder="2"/>
    </xf>
    <xf numFmtId="0" fontId="4" fillId="2" borderId="11" xfId="0" applyNumberFormat="1" applyFont="1" applyFill="1" applyBorder="1" applyAlignment="1">
      <alignment horizontal="center" vertical="center" wrapText="1" readingOrder="2"/>
    </xf>
    <xf numFmtId="0" fontId="4" fillId="3" borderId="12" xfId="0" applyNumberFormat="1" applyFont="1" applyFill="1" applyBorder="1" applyAlignment="1">
      <alignment horizontal="center" vertical="center" wrapText="1" readingOrder="2"/>
    </xf>
    <xf numFmtId="0" fontId="4" fillId="2" borderId="12" xfId="0" applyNumberFormat="1" applyFont="1" applyFill="1" applyBorder="1" applyAlignment="1">
      <alignment horizontal="center" vertical="center" wrapText="1" readingOrder="2"/>
    </xf>
    <xf numFmtId="164" fontId="4" fillId="2" borderId="4" xfId="0" applyNumberFormat="1" applyFont="1" applyFill="1" applyBorder="1" applyAlignment="1">
      <alignment horizontal="center" vertical="center" wrapText="1" readingOrder="2"/>
    </xf>
    <xf numFmtId="164" fontId="4" fillId="2" borderId="5" xfId="0" applyNumberFormat="1" applyFont="1" applyFill="1" applyBorder="1" applyAlignment="1">
      <alignment horizontal="center" vertical="center" wrapText="1" readingOrder="2"/>
    </xf>
    <xf numFmtId="164" fontId="4" fillId="2" borderId="9" xfId="0" applyNumberFormat="1" applyFont="1" applyFill="1" applyBorder="1" applyAlignment="1">
      <alignment horizontal="center" vertical="center" wrapText="1" readingOrder="2"/>
    </xf>
    <xf numFmtId="164" fontId="4" fillId="3" borderId="2" xfId="0" applyNumberFormat="1" applyFont="1" applyFill="1" applyBorder="1" applyAlignment="1">
      <alignment horizontal="center" vertical="center" wrapText="1" readingOrder="2"/>
    </xf>
    <xf numFmtId="164" fontId="4" fillId="3" borderId="3" xfId="0" applyNumberFormat="1" applyFont="1" applyFill="1" applyBorder="1" applyAlignment="1">
      <alignment horizontal="center" vertical="center" wrapText="1" readingOrder="2"/>
    </xf>
    <xf numFmtId="164" fontId="4" fillId="3" borderId="10" xfId="0" applyNumberFormat="1" applyFont="1" applyFill="1" applyBorder="1" applyAlignment="1">
      <alignment horizontal="center" vertical="center" wrapText="1" readingOrder="2"/>
    </xf>
    <xf numFmtId="164" fontId="4" fillId="2" borderId="2" xfId="0" applyNumberFormat="1" applyFont="1" applyFill="1" applyBorder="1" applyAlignment="1">
      <alignment horizontal="center" vertical="center" wrapText="1" readingOrder="2"/>
    </xf>
    <xf numFmtId="164" fontId="4" fillId="2" borderId="3" xfId="0" applyNumberFormat="1" applyFont="1" applyFill="1" applyBorder="1" applyAlignment="1">
      <alignment horizontal="center" vertical="center" wrapText="1" readingOrder="2"/>
    </xf>
    <xf numFmtId="164" fontId="4" fillId="2" borderId="10" xfId="0" applyNumberFormat="1" applyFont="1" applyFill="1" applyBorder="1" applyAlignment="1">
      <alignment horizontal="center" vertical="center" wrapText="1" readingOrder="2"/>
    </xf>
    <xf numFmtId="3" fontId="4" fillId="3" borderId="3" xfId="0" applyNumberFormat="1" applyFont="1" applyFill="1" applyBorder="1" applyAlignment="1">
      <alignment horizontal="center" vertical="center" wrapText="1" readingOrder="2"/>
    </xf>
    <xf numFmtId="3" fontId="4" fillId="3" borderId="10" xfId="0" applyNumberFormat="1" applyFont="1" applyFill="1" applyBorder="1" applyAlignment="1">
      <alignment horizontal="center" vertical="center" wrapText="1" readingOrder="2"/>
    </xf>
    <xf numFmtId="3" fontId="4" fillId="2" borderId="3" xfId="0" applyNumberFormat="1" applyFont="1" applyFill="1" applyBorder="1" applyAlignment="1">
      <alignment horizontal="center" vertical="center" wrapText="1" readingOrder="2"/>
    </xf>
    <xf numFmtId="3" fontId="4" fillId="2" borderId="10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/>
    <xf numFmtId="164" fontId="4" fillId="3" borderId="14" xfId="0" applyNumberFormat="1" applyFont="1" applyFill="1" applyBorder="1" applyAlignment="1">
      <alignment horizontal="center" vertical="center" wrapText="1" readingOrder="2"/>
    </xf>
    <xf numFmtId="164" fontId="4" fillId="3" borderId="15" xfId="0" applyNumberFormat="1" applyFont="1" applyFill="1" applyBorder="1" applyAlignment="1">
      <alignment horizontal="center" vertical="center" wrapText="1" readingOrder="2"/>
    </xf>
    <xf numFmtId="164" fontId="4" fillId="3" borderId="16" xfId="0" applyNumberFormat="1" applyFont="1" applyFill="1" applyBorder="1" applyAlignment="1">
      <alignment horizontal="center" vertical="center" wrapText="1" readingOrder="2"/>
    </xf>
    <xf numFmtId="0" fontId="4" fillId="3" borderId="13" xfId="0" applyNumberFormat="1" applyFont="1" applyFill="1" applyBorder="1" applyAlignment="1">
      <alignment horizontal="center" vertical="center" wrapText="1" readingOrder="2"/>
    </xf>
    <xf numFmtId="3" fontId="4" fillId="3" borderId="15" xfId="0" applyNumberFormat="1" applyFont="1" applyFill="1" applyBorder="1" applyAlignment="1">
      <alignment horizontal="center" vertical="center" wrapText="1" readingOrder="2"/>
    </xf>
    <xf numFmtId="3" fontId="4" fillId="3" borderId="16" xfId="0" applyNumberFormat="1" applyFont="1" applyFill="1" applyBorder="1" applyAlignment="1">
      <alignment horizontal="center" vertical="center" wrapText="1" readingOrder="2"/>
    </xf>
    <xf numFmtId="0" fontId="3" fillId="4" borderId="17" xfId="0" applyNumberFormat="1" applyFont="1" applyFill="1" applyBorder="1" applyAlignment="1">
      <alignment horizontal="center" vertical="center" wrapText="1" readingOrder="2"/>
    </xf>
    <xf numFmtId="0" fontId="3" fillId="4" borderId="18" xfId="0" applyNumberFormat="1" applyFont="1" applyFill="1" applyBorder="1" applyAlignment="1">
      <alignment horizontal="center" vertical="center" wrapText="1" readingOrder="2"/>
    </xf>
    <xf numFmtId="0" fontId="3" fillId="4" borderId="19" xfId="0" applyNumberFormat="1" applyFont="1" applyFill="1" applyBorder="1" applyAlignment="1">
      <alignment horizontal="center" vertical="center" wrapText="1" readingOrder="2"/>
    </xf>
    <xf numFmtId="0" fontId="3" fillId="4" borderId="20" xfId="0" applyNumberFormat="1" applyFont="1" applyFill="1" applyBorder="1" applyAlignment="1">
      <alignment horizontal="center" vertical="center" wrapText="1" readingOrder="2"/>
    </xf>
    <xf numFmtId="3" fontId="4" fillId="3" borderId="21" xfId="0" applyNumberFormat="1" applyFont="1" applyFill="1" applyBorder="1" applyAlignment="1">
      <alignment horizontal="center" vertical="center" wrapText="1" readingOrder="2"/>
    </xf>
    <xf numFmtId="0" fontId="4" fillId="3" borderId="22" xfId="0" applyNumberFormat="1" applyFont="1" applyFill="1" applyBorder="1" applyAlignment="1">
      <alignment horizontal="center" vertical="center" wrapText="1" readingOrder="2"/>
    </xf>
    <xf numFmtId="3" fontId="4" fillId="2" borderId="21" xfId="0" applyNumberFormat="1" applyFont="1" applyFill="1" applyBorder="1" applyAlignment="1">
      <alignment horizontal="center" vertical="center" wrapText="1" readingOrder="2"/>
    </xf>
    <xf numFmtId="0" fontId="4" fillId="2" borderId="22" xfId="0" applyNumberFormat="1" applyFont="1" applyFill="1" applyBorder="1" applyAlignment="1">
      <alignment horizontal="center" vertical="center" wrapText="1" readingOrder="2"/>
    </xf>
    <xf numFmtId="3" fontId="4" fillId="3" borderId="23" xfId="0" applyNumberFormat="1" applyFont="1" applyFill="1" applyBorder="1" applyAlignment="1">
      <alignment horizontal="center" vertical="center" wrapText="1" readingOrder="2"/>
    </xf>
    <xf numFmtId="0" fontId="4" fillId="3" borderId="24" xfId="0" applyNumberFormat="1" applyFont="1" applyFill="1" applyBorder="1" applyAlignment="1">
      <alignment horizontal="center" vertical="center" wrapText="1" readingOrder="2"/>
    </xf>
    <xf numFmtId="0" fontId="1" fillId="0" borderId="25" xfId="0" applyFont="1" applyFill="1" applyBorder="1"/>
    <xf numFmtId="0" fontId="1" fillId="0" borderId="26" xfId="0" applyFont="1" applyFill="1" applyBorder="1"/>
    <xf numFmtId="164" fontId="4" fillId="3" borderId="21" xfId="0" applyNumberFormat="1" applyFont="1" applyFill="1" applyBorder="1" applyAlignment="1">
      <alignment horizontal="center" vertical="center" wrapText="1" readingOrder="2"/>
    </xf>
    <xf numFmtId="164" fontId="4" fillId="2" borderId="21" xfId="0" applyNumberFormat="1" applyFont="1" applyFill="1" applyBorder="1" applyAlignment="1">
      <alignment horizontal="center" vertical="center" wrapText="1" readingOrder="2"/>
    </xf>
    <xf numFmtId="164" fontId="4" fillId="3" borderId="23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/>
    <xf numFmtId="3" fontId="4" fillId="0" borderId="27" xfId="0" applyNumberFormat="1" applyFont="1" applyFill="1" applyBorder="1" applyAlignment="1">
      <alignment horizontal="center" vertical="center" wrapText="1" readingOrder="2"/>
    </xf>
    <xf numFmtId="3" fontId="4" fillId="0" borderId="28" xfId="0" applyNumberFormat="1" applyFont="1" applyFill="1" applyBorder="1" applyAlignment="1">
      <alignment horizontal="center" vertical="center" wrapText="1" readingOrder="2"/>
    </xf>
    <xf numFmtId="3" fontId="4" fillId="0" borderId="29" xfId="0" applyNumberFormat="1" applyFont="1" applyFill="1" applyBorder="1" applyAlignment="1">
      <alignment horizontal="center" vertical="center" wrapText="1" readingOrder="2"/>
    </xf>
    <xf numFmtId="0" fontId="4" fillId="0" borderId="30" xfId="0" applyNumberFormat="1" applyFont="1" applyFill="1" applyBorder="1" applyAlignment="1">
      <alignment horizontal="center" vertical="center" wrapText="1" readingOrder="2"/>
    </xf>
    <xf numFmtId="164" fontId="4" fillId="2" borderId="31" xfId="0" applyNumberFormat="1" applyFont="1" applyFill="1" applyBorder="1" applyAlignment="1">
      <alignment horizontal="center" vertical="center" wrapText="1" readingOrder="2"/>
    </xf>
    <xf numFmtId="164" fontId="4" fillId="2" borderId="32" xfId="0" applyNumberFormat="1" applyFont="1" applyFill="1" applyBorder="1" applyAlignment="1">
      <alignment horizontal="center" vertical="center" wrapText="1" readingOrder="2"/>
    </xf>
    <xf numFmtId="164" fontId="4" fillId="2" borderId="33" xfId="0" applyNumberFormat="1" applyFont="1" applyFill="1" applyBorder="1" applyAlignment="1">
      <alignment horizontal="center" vertical="center" wrapText="1" readingOrder="2"/>
    </xf>
    <xf numFmtId="0" fontId="4" fillId="2" borderId="34" xfId="0" applyNumberFormat="1" applyFont="1" applyFill="1" applyBorder="1" applyAlignment="1">
      <alignment horizontal="center" vertical="center" wrapText="1" readingOrder="2"/>
    </xf>
    <xf numFmtId="0" fontId="4" fillId="0" borderId="35" xfId="0" applyNumberFormat="1" applyFont="1" applyFill="1" applyBorder="1" applyAlignment="1">
      <alignment horizontal="center" vertical="center" wrapText="1" readingOrder="2"/>
    </xf>
    <xf numFmtId="3" fontId="4" fillId="0" borderId="36" xfId="0" applyNumberFormat="1" applyFont="1" applyFill="1" applyBorder="1" applyAlignment="1">
      <alignment horizontal="center" vertical="center" wrapText="1" readingOrder="2"/>
    </xf>
    <xf numFmtId="3" fontId="4" fillId="0" borderId="37" xfId="0" applyNumberFormat="1" applyFont="1" applyFill="1" applyBorder="1" applyAlignment="1">
      <alignment horizontal="center" vertical="center" wrapText="1" readingOrder="2"/>
    </xf>
    <xf numFmtId="3" fontId="4" fillId="0" borderId="38" xfId="0" applyNumberFormat="1" applyFont="1" applyFill="1" applyBorder="1" applyAlignment="1">
      <alignment horizontal="center" vertical="center" wrapText="1" readingOrder="2"/>
    </xf>
    <xf numFmtId="164" fontId="4" fillId="2" borderId="39" xfId="0" applyNumberFormat="1" applyFont="1" applyFill="1" applyBorder="1" applyAlignment="1">
      <alignment horizontal="center" vertical="center" wrapText="1" readingOrder="2"/>
    </xf>
    <xf numFmtId="164" fontId="4" fillId="2" borderId="37" xfId="0" applyNumberFormat="1" applyFont="1" applyFill="1" applyBorder="1" applyAlignment="1">
      <alignment horizontal="center" vertical="center" wrapText="1" readingOrder="2"/>
    </xf>
    <xf numFmtId="164" fontId="4" fillId="2" borderId="38" xfId="0" applyNumberFormat="1" applyFont="1" applyFill="1" applyBorder="1" applyAlignment="1">
      <alignment horizontal="center" vertical="center" wrapText="1" readingOrder="2"/>
    </xf>
    <xf numFmtId="0" fontId="4" fillId="2" borderId="40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/>
    <xf numFmtId="0" fontId="1" fillId="0" borderId="0" xfId="0" applyFont="1" applyFill="1" applyBorder="1"/>
    <xf numFmtId="164" fontId="4" fillId="3" borderId="45" xfId="0" applyNumberFormat="1" applyFont="1" applyFill="1" applyBorder="1" applyAlignment="1">
      <alignment horizontal="center" vertical="center" wrapText="1" readingOrder="2"/>
    </xf>
    <xf numFmtId="164" fontId="4" fillId="3" borderId="28" xfId="0" applyNumberFormat="1" applyFont="1" applyFill="1" applyBorder="1" applyAlignment="1">
      <alignment horizontal="center" vertical="center" wrapText="1" readingOrder="2"/>
    </xf>
    <xf numFmtId="164" fontId="4" fillId="3" borderId="29" xfId="0" applyNumberFormat="1" applyFont="1" applyFill="1" applyBorder="1" applyAlignment="1">
      <alignment horizontal="center" vertical="center" wrapText="1" readingOrder="2"/>
    </xf>
    <xf numFmtId="0" fontId="4" fillId="3" borderId="46" xfId="0" applyNumberFormat="1" applyFont="1" applyFill="1" applyBorder="1" applyAlignment="1">
      <alignment horizontal="center" vertical="center" wrapText="1" readingOrder="2"/>
    </xf>
    <xf numFmtId="164" fontId="4" fillId="5" borderId="42" xfId="0" applyNumberFormat="1" applyFont="1" applyFill="1" applyBorder="1" applyAlignment="1">
      <alignment horizontal="center" vertical="center" wrapText="1" readingOrder="2"/>
    </xf>
    <xf numFmtId="164" fontId="4" fillId="5" borderId="43" xfId="0" applyNumberFormat="1" applyFont="1" applyFill="1" applyBorder="1" applyAlignment="1">
      <alignment horizontal="center" vertical="center" wrapText="1" readingOrder="2"/>
    </xf>
    <xf numFmtId="164" fontId="4" fillId="5" borderId="44" xfId="0" applyNumberFormat="1" applyFont="1" applyFill="1" applyBorder="1" applyAlignment="1">
      <alignment horizontal="center" vertical="center" wrapText="1" readingOrder="2"/>
    </xf>
    <xf numFmtId="0" fontId="4" fillId="5" borderId="41" xfId="0" applyNumberFormat="1" applyFont="1" applyFill="1" applyBorder="1" applyAlignment="1">
      <alignment horizontal="center" vertical="center" wrapText="1" readingOrder="2"/>
    </xf>
    <xf numFmtId="3" fontId="4" fillId="3" borderId="27" xfId="0" applyNumberFormat="1" applyFont="1" applyFill="1" applyBorder="1" applyAlignment="1">
      <alignment horizontal="center" vertical="center" wrapText="1" readingOrder="2"/>
    </xf>
    <xf numFmtId="3" fontId="4" fillId="3" borderId="28" xfId="0" applyNumberFormat="1" applyFont="1" applyFill="1" applyBorder="1" applyAlignment="1">
      <alignment horizontal="center" vertical="center" wrapText="1" readingOrder="2"/>
    </xf>
    <xf numFmtId="3" fontId="4" fillId="3" borderId="29" xfId="0" applyNumberFormat="1" applyFont="1" applyFill="1" applyBorder="1" applyAlignment="1">
      <alignment horizontal="center" vertical="center" wrapText="1" readingOrder="2"/>
    </xf>
    <xf numFmtId="0" fontId="4" fillId="3" borderId="30" xfId="0" applyNumberFormat="1" applyFont="1" applyFill="1" applyBorder="1" applyAlignment="1">
      <alignment horizontal="center" vertical="center" wrapText="1" readingOrder="2"/>
    </xf>
    <xf numFmtId="3" fontId="4" fillId="5" borderId="48" xfId="0" applyNumberFormat="1" applyFont="1" applyFill="1" applyBorder="1" applyAlignment="1">
      <alignment horizontal="center" vertical="center" wrapText="1" readingOrder="2"/>
    </xf>
    <xf numFmtId="3" fontId="4" fillId="5" borderId="49" xfId="0" applyNumberFormat="1" applyFont="1" applyFill="1" applyBorder="1" applyAlignment="1">
      <alignment horizontal="center" vertical="center" wrapText="1" readingOrder="2"/>
    </xf>
    <xf numFmtId="3" fontId="4" fillId="5" borderId="51" xfId="0" applyNumberFormat="1" applyFont="1" applyFill="1" applyBorder="1" applyAlignment="1">
      <alignment horizontal="center" vertical="center" wrapText="1" readingOrder="2"/>
    </xf>
    <xf numFmtId="0" fontId="4" fillId="5" borderId="47" xfId="0" applyNumberFormat="1" applyFont="1" applyFill="1" applyBorder="1" applyAlignment="1">
      <alignment horizontal="center" vertical="center" wrapText="1" readingOrder="2"/>
    </xf>
    <xf numFmtId="164" fontId="4" fillId="3" borderId="27" xfId="0" applyNumberFormat="1" applyFont="1" applyFill="1" applyBorder="1" applyAlignment="1">
      <alignment horizontal="center" vertical="center" wrapText="1" readingOrder="2"/>
    </xf>
    <xf numFmtId="164" fontId="4" fillId="5" borderId="48" xfId="0" applyNumberFormat="1" applyFont="1" applyFill="1" applyBorder="1" applyAlignment="1">
      <alignment horizontal="center" vertical="center" wrapText="1" readingOrder="2"/>
    </xf>
    <xf numFmtId="164" fontId="4" fillId="5" borderId="49" xfId="0" applyNumberFormat="1" applyFont="1" applyFill="1" applyBorder="1" applyAlignment="1">
      <alignment horizontal="center" vertical="center" wrapText="1" readingOrder="2"/>
    </xf>
    <xf numFmtId="164" fontId="4" fillId="5" borderId="51" xfId="0" applyNumberFormat="1" applyFont="1" applyFill="1" applyBorder="1" applyAlignment="1">
      <alignment horizontal="center" vertical="center" wrapText="1" readingOrder="2"/>
    </xf>
    <xf numFmtId="3" fontId="4" fillId="5" borderId="50" xfId="0" applyNumberFormat="1" applyFont="1" applyFill="1" applyBorder="1" applyAlignment="1">
      <alignment horizontal="center" vertical="center" wrapText="1" readingOrder="2"/>
    </xf>
    <xf numFmtId="3" fontId="5" fillId="3" borderId="27" xfId="0" applyNumberFormat="1" applyFont="1" applyFill="1" applyBorder="1" applyAlignment="1">
      <alignment horizontal="center" vertical="center" wrapText="1" readingOrder="2"/>
    </xf>
    <xf numFmtId="3" fontId="5" fillId="5" borderId="48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/>
    <xf numFmtId="0" fontId="6" fillId="0" borderId="0" xfId="0" applyFont="1" applyFill="1" applyBorder="1"/>
    <xf numFmtId="2" fontId="6" fillId="0" borderId="0" xfId="0" applyNumberFormat="1" applyFont="1" applyFill="1" applyBorder="1"/>
    <xf numFmtId="165" fontId="6" fillId="0" borderId="0" xfId="0" applyNumberFormat="1" applyFont="1" applyFill="1" applyBorder="1"/>
    <xf numFmtId="1" fontId="6" fillId="0" borderId="0" xfId="0" applyNumberFormat="1" applyFont="1" applyFill="1" applyBorder="1"/>
    <xf numFmtId="3" fontId="6" fillId="0" borderId="0" xfId="0" applyNumberFormat="1" applyFont="1" applyFill="1" applyBorder="1"/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54" xfId="0" applyFont="1" applyFill="1" applyBorder="1" applyAlignment="1">
      <alignment horizontal="center" vertical="center" readingOrder="2"/>
    </xf>
    <xf numFmtId="0" fontId="1" fillId="0" borderId="53" xfId="0" applyFont="1" applyFill="1" applyBorder="1" applyAlignment="1">
      <alignment horizontal="center" vertical="center" wrapText="1" readingOrder="2"/>
    </xf>
    <xf numFmtId="0" fontId="1" fillId="0" borderId="52" xfId="0" applyFont="1" applyFill="1" applyBorder="1" applyAlignment="1">
      <alignment horizontal="center" vertical="center" readingOrder="2"/>
    </xf>
    <xf numFmtId="0" fontId="1" fillId="0" borderId="0" xfId="0" applyFont="1" applyFill="1" applyBorder="1" applyAlignment="1">
      <alignment horizontal="right" vertical="center" readingOrder="2"/>
    </xf>
    <xf numFmtId="0" fontId="2" fillId="0" borderId="0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 applyAlignment="1">
      <alignment horizontal="right" vertical="center" wrapText="1" readingOrder="2"/>
    </xf>
    <xf numFmtId="3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FFFF"/>
      <rgbColor rgb="000C115F"/>
      <rgbColor rgb="00D3D3D3"/>
      <rgbColor rgb="00B2DBFD"/>
      <rgbColor rgb="00ADD8E6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 sz="1200"/>
              <a:t>نمودار 9-2 / سهم از حق بيمه توليدي بازار</a:t>
            </a:r>
          </a:p>
        </c:rich>
      </c:tx>
      <c:layout>
        <c:manualLayout>
          <c:xMode val="edge"/>
          <c:yMode val="edge"/>
          <c:x val="0.34009540301238278"/>
          <c:y val="4.35936684385040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1136465825589"/>
          <c:y val="0.16598042891697362"/>
          <c:w val="0.81572481572482036"/>
          <c:h val="0.66249336479998822"/>
        </c:manualLayout>
      </c:layout>
      <c:barChart>
        <c:barDir val="col"/>
        <c:grouping val="stacked"/>
        <c:varyColors val="0"/>
        <c:ser>
          <c:idx val="0"/>
          <c:order val="0"/>
          <c:tx>
            <c:v>بخش دولتی</c:v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'حق بیمه دولتی-غیر'!$E$5:$E$14</c:f>
              <c:numCache>
                <c:formatCode>General</c:formatCode>
                <c:ptCount val="10"/>
                <c:pt idx="0">
                  <c:v>1393</c:v>
                </c:pt>
                <c:pt idx="1">
                  <c:v>1394</c:v>
                </c:pt>
                <c:pt idx="2">
                  <c:v>1395</c:v>
                </c:pt>
                <c:pt idx="3">
                  <c:v>1396</c:v>
                </c:pt>
                <c:pt idx="4">
                  <c:v>1397</c:v>
                </c:pt>
                <c:pt idx="5">
                  <c:v>1398</c:v>
                </c:pt>
                <c:pt idx="6">
                  <c:v>1399</c:v>
                </c:pt>
                <c:pt idx="7">
                  <c:v>1400</c:v>
                </c:pt>
                <c:pt idx="8">
                  <c:v>1401</c:v>
                </c:pt>
                <c:pt idx="9">
                  <c:v>1402</c:v>
                </c:pt>
              </c:numCache>
            </c:numRef>
          </c:cat>
          <c:val>
            <c:numRef>
              <c:f>'حق بیمه دولتی-غیر'!$H$5:$H$14</c:f>
              <c:numCache>
                <c:formatCode>0.0</c:formatCode>
                <c:ptCount val="10"/>
                <c:pt idx="0">
                  <c:v>41.109047927634982</c:v>
                </c:pt>
                <c:pt idx="1">
                  <c:v>40.074960963303532</c:v>
                </c:pt>
                <c:pt idx="2">
                  <c:v>38.010863540469167</c:v>
                </c:pt>
                <c:pt idx="3">
                  <c:v>33.817497086794724</c:v>
                </c:pt>
                <c:pt idx="4">
                  <c:v>34.760704683787743</c:v>
                </c:pt>
                <c:pt idx="5">
                  <c:v>31.93926471703568</c:v>
                </c:pt>
                <c:pt idx="6">
                  <c:v>31.932454384088793</c:v>
                </c:pt>
                <c:pt idx="7">
                  <c:v>31.362048028615654</c:v>
                </c:pt>
                <c:pt idx="8">
                  <c:v>27.450430738248993</c:v>
                </c:pt>
                <c:pt idx="9">
                  <c:v>25.604943423445437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8-4776-B849-64A60EEA2DB1}"/>
            </c:ext>
          </c:extLst>
        </c:ser>
        <c:ser>
          <c:idx val="1"/>
          <c:order val="1"/>
          <c:tx>
            <c:v>بخش غیردولتی</c:v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'حق بیمه دولتی-غیر'!$E$5:$E$14</c:f>
              <c:numCache>
                <c:formatCode>General</c:formatCode>
                <c:ptCount val="10"/>
                <c:pt idx="0">
                  <c:v>1393</c:v>
                </c:pt>
                <c:pt idx="1">
                  <c:v>1394</c:v>
                </c:pt>
                <c:pt idx="2">
                  <c:v>1395</c:v>
                </c:pt>
                <c:pt idx="3">
                  <c:v>1396</c:v>
                </c:pt>
                <c:pt idx="4">
                  <c:v>1397</c:v>
                </c:pt>
                <c:pt idx="5">
                  <c:v>1398</c:v>
                </c:pt>
                <c:pt idx="6">
                  <c:v>1399</c:v>
                </c:pt>
                <c:pt idx="7">
                  <c:v>1400</c:v>
                </c:pt>
                <c:pt idx="8">
                  <c:v>1401</c:v>
                </c:pt>
                <c:pt idx="9">
                  <c:v>1402</c:v>
                </c:pt>
              </c:numCache>
            </c:numRef>
          </c:cat>
          <c:val>
            <c:numRef>
              <c:f>'حق بیمه دولتی-غیر'!$I$5:$I$14</c:f>
              <c:numCache>
                <c:formatCode>0.0</c:formatCode>
                <c:ptCount val="10"/>
                <c:pt idx="0">
                  <c:v>58.89095207236501</c:v>
                </c:pt>
                <c:pt idx="1">
                  <c:v>59.925039036696461</c:v>
                </c:pt>
                <c:pt idx="2">
                  <c:v>61.989136459530826</c:v>
                </c:pt>
                <c:pt idx="3">
                  <c:v>66.182502913205283</c:v>
                </c:pt>
                <c:pt idx="4">
                  <c:v>65.23929531621225</c:v>
                </c:pt>
                <c:pt idx="5">
                  <c:v>68.06073528296433</c:v>
                </c:pt>
                <c:pt idx="6">
                  <c:v>68.0675456159112</c:v>
                </c:pt>
                <c:pt idx="7">
                  <c:v>68.637951971384354</c:v>
                </c:pt>
                <c:pt idx="8">
                  <c:v>72.549569261751017</c:v>
                </c:pt>
                <c:pt idx="9">
                  <c:v>74.395056576554566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8-4776-B849-64A60EEA2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116032"/>
        <c:axId val="43163648"/>
      </c:barChart>
      <c:catAx>
        <c:axId val="4311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cs typeface="+mn-cs"/>
              </a:defRPr>
            </a:pPr>
            <a:endParaRPr lang="en-US"/>
          </a:p>
        </c:txPr>
        <c:crossAx val="4316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63648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fa-IR" sz="1200"/>
                  <a:t>درصد</a:t>
                </a:r>
              </a:p>
            </c:rich>
          </c:tx>
          <c:layout>
            <c:manualLayout>
              <c:xMode val="edge"/>
              <c:yMode val="edge"/>
              <c:x val="2.2935929689286764E-2"/>
              <c:y val="0.418852349338685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cs typeface="+mn-cs"/>
              </a:defRPr>
            </a:pPr>
            <a:endParaRPr lang="en-US"/>
          </a:p>
        </c:txPr>
        <c:crossAx val="43116032"/>
        <c:crosses val="autoZero"/>
        <c:crossBetween val="between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636016601579459"/>
          <c:y val="0.89218328840970351"/>
          <c:w val="0.45188330679110017"/>
          <c:h val="8.0862533692722366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 algn="ctr" rtl="1">
        <a:defRPr lang="fa-IR" sz="1050" b="1" i="0" u="none" strike="noStrike" kern="1200" baseline="0">
          <a:solidFill>
            <a:srgbClr val="000000"/>
          </a:solidFill>
          <a:latin typeface="Titr Mazar"/>
          <a:ea typeface="Titr Mazar"/>
          <a:cs typeface="Titr Mazar"/>
        </a:defRPr>
      </a:pPr>
      <a:endParaRPr lang="en-US"/>
    </a:p>
  </c:txPr>
  <c:printSettings>
    <c:headerFooter alignWithMargins="0"/>
    <c:pageMargins b="1" l="0.75000000000000389" r="0.75000000000000389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/>
              <a:t>نمودار 10-2 / سهم از خسارت پرداختي بازار </a:t>
            </a:r>
          </a:p>
        </c:rich>
      </c:tx>
      <c:layout>
        <c:manualLayout>
          <c:xMode val="edge"/>
          <c:yMode val="edge"/>
          <c:x val="0.32622851381524431"/>
          <c:y val="6.437627988809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53902107493173"/>
          <c:y val="0.19315825906377085"/>
          <c:w val="0.85158774282297134"/>
          <c:h val="0.58781950333131439"/>
        </c:manualLayout>
      </c:layout>
      <c:barChart>
        <c:barDir val="col"/>
        <c:grouping val="stacked"/>
        <c:varyColors val="0"/>
        <c:ser>
          <c:idx val="0"/>
          <c:order val="0"/>
          <c:tx>
            <c:v>بخش دولتي</c:v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'خسارت-دولتی-غیر'!$E$4:$E$13</c:f>
              <c:numCache>
                <c:formatCode>General</c:formatCode>
                <c:ptCount val="10"/>
                <c:pt idx="0">
                  <c:v>1393</c:v>
                </c:pt>
                <c:pt idx="1">
                  <c:v>1394</c:v>
                </c:pt>
                <c:pt idx="2">
                  <c:v>1395</c:v>
                </c:pt>
                <c:pt idx="3">
                  <c:v>1396</c:v>
                </c:pt>
                <c:pt idx="4">
                  <c:v>1397</c:v>
                </c:pt>
                <c:pt idx="5">
                  <c:v>1398</c:v>
                </c:pt>
                <c:pt idx="6">
                  <c:v>1399</c:v>
                </c:pt>
                <c:pt idx="7">
                  <c:v>1400</c:v>
                </c:pt>
                <c:pt idx="8">
                  <c:v>1401</c:v>
                </c:pt>
                <c:pt idx="9">
                  <c:v>1402</c:v>
                </c:pt>
              </c:numCache>
            </c:numRef>
          </c:cat>
          <c:val>
            <c:numRef>
              <c:f>'خسارت-دولتی-غیر'!$G$4:$G$13</c:f>
              <c:numCache>
                <c:formatCode>0.0</c:formatCode>
                <c:ptCount val="10"/>
                <c:pt idx="0">
                  <c:v>49.067549630422896</c:v>
                </c:pt>
                <c:pt idx="1">
                  <c:v>44.804760331117997</c:v>
                </c:pt>
                <c:pt idx="2">
                  <c:v>43.747072625011498</c:v>
                </c:pt>
                <c:pt idx="3">
                  <c:v>42.33691319447626</c:v>
                </c:pt>
                <c:pt idx="4">
                  <c:v>36.267324667670408</c:v>
                </c:pt>
                <c:pt idx="5">
                  <c:v>34.554600751221834</c:v>
                </c:pt>
                <c:pt idx="6">
                  <c:v>33.401418048761776</c:v>
                </c:pt>
                <c:pt idx="7">
                  <c:v>30.254965083111962</c:v>
                </c:pt>
                <c:pt idx="8">
                  <c:v>29.646836692958406</c:v>
                </c:pt>
                <c:pt idx="9">
                  <c:v>28.158611282647655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C-4EA0-8660-3B633588C4CB}"/>
            </c:ext>
          </c:extLst>
        </c:ser>
        <c:ser>
          <c:idx val="1"/>
          <c:order val="1"/>
          <c:tx>
            <c:v>بخش غيردولتي</c:v>
          </c:tx>
          <c:spPr>
            <a:solidFill>
              <a:schemeClr val="accent6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'خسارت-دولتی-غیر'!$E$4:$E$13</c:f>
              <c:numCache>
                <c:formatCode>General</c:formatCode>
                <c:ptCount val="10"/>
                <c:pt idx="0">
                  <c:v>1393</c:v>
                </c:pt>
                <c:pt idx="1">
                  <c:v>1394</c:v>
                </c:pt>
                <c:pt idx="2">
                  <c:v>1395</c:v>
                </c:pt>
                <c:pt idx="3">
                  <c:v>1396</c:v>
                </c:pt>
                <c:pt idx="4">
                  <c:v>1397</c:v>
                </c:pt>
                <c:pt idx="5">
                  <c:v>1398</c:v>
                </c:pt>
                <c:pt idx="6">
                  <c:v>1399</c:v>
                </c:pt>
                <c:pt idx="7">
                  <c:v>1400</c:v>
                </c:pt>
                <c:pt idx="8">
                  <c:v>1401</c:v>
                </c:pt>
                <c:pt idx="9">
                  <c:v>1402</c:v>
                </c:pt>
              </c:numCache>
            </c:numRef>
          </c:cat>
          <c:val>
            <c:numRef>
              <c:f>'خسارت-دولتی-غیر'!$H$4:$H$13</c:f>
              <c:numCache>
                <c:formatCode>0.0</c:formatCode>
                <c:ptCount val="10"/>
                <c:pt idx="0">
                  <c:v>50.932531010446212</c:v>
                </c:pt>
                <c:pt idx="1">
                  <c:v>55.19523966888201</c:v>
                </c:pt>
                <c:pt idx="2">
                  <c:v>56.252927374988502</c:v>
                </c:pt>
                <c:pt idx="3">
                  <c:v>57.663086805523747</c:v>
                </c:pt>
                <c:pt idx="4">
                  <c:v>63.732675332329606</c:v>
                </c:pt>
                <c:pt idx="5">
                  <c:v>65.445399248778173</c:v>
                </c:pt>
                <c:pt idx="6">
                  <c:v>66.598581951238231</c:v>
                </c:pt>
                <c:pt idx="7">
                  <c:v>69.745034916888045</c:v>
                </c:pt>
                <c:pt idx="8">
                  <c:v>70.353163307041598</c:v>
                </c:pt>
                <c:pt idx="9">
                  <c:v>71.841388717352345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1C-4EA0-8660-3B633588C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580736"/>
        <c:axId val="98639872"/>
      </c:barChart>
      <c:catAx>
        <c:axId val="9858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863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639872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a-IR"/>
                  <a:t>درصد</a:t>
                </a:r>
              </a:p>
            </c:rich>
          </c:tx>
          <c:layout>
            <c:manualLayout>
              <c:xMode val="edge"/>
              <c:yMode val="edge"/>
              <c:x val="1.2437921950798198E-2"/>
              <c:y val="0.4415969090028795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8580736"/>
        <c:crosses val="autoZero"/>
        <c:crossBetween val="between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915018593126866"/>
          <c:y val="0.87015142337976981"/>
          <c:w val="0.44366298888412575"/>
          <c:h val="8.163276927040996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algn="ctr" rtl="1">
            <a:defRPr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 algn="ctr" rtl="1">
        <a:defRPr lang="fa-IR" sz="1050" b="1" i="0" u="none" strike="noStrike" kern="1200" baseline="0">
          <a:solidFill>
            <a:srgbClr val="000000"/>
          </a:solidFill>
          <a:latin typeface="Titr Mazar"/>
          <a:ea typeface="Titr Mazar"/>
          <a:cs typeface="+mn-cs"/>
        </a:defRPr>
      </a:pPr>
      <a:endParaRPr lang="en-US"/>
    </a:p>
  </c:txPr>
  <c:printSettings>
    <c:headerFooter alignWithMargins="0"/>
    <c:pageMargins b="1" l="0.75000000000000389" r="0.75000000000000389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lang="en-US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r>
              <a: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rPr>
              <a:t>نمودار 11-2/ ضریب خسارت</a:t>
            </a:r>
            <a:endParaRPr lang="en-US" sz="1200" b="1" i="0" u="none" strike="noStrike" kern="1200" baseline="0">
              <a:solidFill>
                <a:srgbClr val="000000"/>
              </a:solidFill>
              <a:latin typeface="Titr Mazar"/>
              <a:ea typeface="Titr Mazar"/>
              <a:cs typeface="Titr Mazar"/>
            </a:endParaRPr>
          </a:p>
        </c:rich>
      </c:tx>
      <c:layout>
        <c:manualLayout>
          <c:xMode val="edge"/>
          <c:yMode val="edge"/>
          <c:x val="0.38878502249384755"/>
          <c:y val="6.68902061399628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80313653175154"/>
          <c:y val="0.20415259406188169"/>
          <c:w val="0.85106288763230242"/>
          <c:h val="0.56401479376418173"/>
        </c:manualLayout>
      </c:layout>
      <c:lineChart>
        <c:grouping val="standard"/>
        <c:varyColors val="0"/>
        <c:ser>
          <c:idx val="0"/>
          <c:order val="0"/>
          <c:tx>
            <c:v>بخش دولتی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'ضریب-دولتی-غیر'!$E$4:$E$13</c:f>
              <c:numCache>
                <c:formatCode>General</c:formatCode>
                <c:ptCount val="10"/>
                <c:pt idx="0">
                  <c:v>1393</c:v>
                </c:pt>
                <c:pt idx="1">
                  <c:v>1394</c:v>
                </c:pt>
                <c:pt idx="2">
                  <c:v>1395</c:v>
                </c:pt>
                <c:pt idx="3">
                  <c:v>1396</c:v>
                </c:pt>
                <c:pt idx="4">
                  <c:v>1397</c:v>
                </c:pt>
                <c:pt idx="5">
                  <c:v>1398</c:v>
                </c:pt>
                <c:pt idx="6">
                  <c:v>1399</c:v>
                </c:pt>
                <c:pt idx="7">
                  <c:v>1400</c:v>
                </c:pt>
                <c:pt idx="8">
                  <c:v>1401</c:v>
                </c:pt>
                <c:pt idx="9">
                  <c:v>1402</c:v>
                </c:pt>
              </c:numCache>
            </c:numRef>
          </c:cat>
          <c:val>
            <c:numRef>
              <c:f>'ضریب-دولتی-غیر'!$D$4:$D$13</c:f>
              <c:numCache>
                <c:formatCode>#,##0.0</c:formatCode>
                <c:ptCount val="10"/>
                <c:pt idx="0">
                  <c:v>98.81</c:v>
                </c:pt>
                <c:pt idx="1">
                  <c:v>87.77</c:v>
                </c:pt>
                <c:pt idx="2">
                  <c:v>102.49</c:v>
                </c:pt>
                <c:pt idx="3">
                  <c:v>93.05</c:v>
                </c:pt>
                <c:pt idx="4">
                  <c:v>88.58</c:v>
                </c:pt>
                <c:pt idx="5">
                  <c:v>87.26</c:v>
                </c:pt>
                <c:pt idx="6">
                  <c:v>85.52</c:v>
                </c:pt>
                <c:pt idx="7">
                  <c:v>86.01585</c:v>
                </c:pt>
                <c:pt idx="8">
                  <c:v>82.3566</c:v>
                </c:pt>
                <c:pt idx="9">
                  <c:v>84.866029999999995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F3-4D3D-A6A0-2BE8291A3E3B}"/>
            </c:ext>
          </c:extLst>
        </c:ser>
        <c:ser>
          <c:idx val="1"/>
          <c:order val="1"/>
          <c:tx>
            <c:v>بخش غیردولتی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'ضریب-دولتی-غیر'!$E$4:$E$13</c:f>
              <c:numCache>
                <c:formatCode>General</c:formatCode>
                <c:ptCount val="10"/>
                <c:pt idx="0">
                  <c:v>1393</c:v>
                </c:pt>
                <c:pt idx="1">
                  <c:v>1394</c:v>
                </c:pt>
                <c:pt idx="2">
                  <c:v>1395</c:v>
                </c:pt>
                <c:pt idx="3">
                  <c:v>1396</c:v>
                </c:pt>
                <c:pt idx="4">
                  <c:v>1397</c:v>
                </c:pt>
                <c:pt idx="5">
                  <c:v>1398</c:v>
                </c:pt>
                <c:pt idx="6">
                  <c:v>1399</c:v>
                </c:pt>
                <c:pt idx="7">
                  <c:v>1400</c:v>
                </c:pt>
                <c:pt idx="8">
                  <c:v>1401</c:v>
                </c:pt>
                <c:pt idx="9">
                  <c:v>1402</c:v>
                </c:pt>
              </c:numCache>
            </c:numRef>
          </c:cat>
          <c:val>
            <c:numRef>
              <c:f>'ضریب-دولتی-غیر'!$C$4:$C$13</c:f>
              <c:numCache>
                <c:formatCode>#,##0.0</c:formatCode>
                <c:ptCount val="10"/>
                <c:pt idx="0">
                  <c:v>76.48</c:v>
                </c:pt>
                <c:pt idx="1">
                  <c:v>79.53</c:v>
                </c:pt>
                <c:pt idx="2">
                  <c:v>80.040000000000006</c:v>
                </c:pt>
                <c:pt idx="3">
                  <c:v>80.849999999999994</c:v>
                </c:pt>
                <c:pt idx="4">
                  <c:v>88.99</c:v>
                </c:pt>
                <c:pt idx="5">
                  <c:v>81.78</c:v>
                </c:pt>
                <c:pt idx="6">
                  <c:v>80.760000000000005</c:v>
                </c:pt>
                <c:pt idx="7">
                  <c:v>81.836600000000004</c:v>
                </c:pt>
                <c:pt idx="8">
                  <c:v>79.834999999999994</c:v>
                </c:pt>
                <c:pt idx="9">
                  <c:v>77.9042589528257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F3-4D3D-A6A0-2BE8291A3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64736"/>
        <c:axId val="116566656"/>
      </c:lineChart>
      <c:catAx>
        <c:axId val="11656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+mn-cs"/>
              </a:defRPr>
            </a:pPr>
            <a:endParaRPr lang="en-US"/>
          </a:p>
        </c:txPr>
        <c:crossAx val="11656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66656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en-US" sz="1200" b="1" i="0" u="none" strike="noStrike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defRPr>
                </a:pPr>
                <a:r>
                  <a:rPr lang="fa-IR" sz="1200" b="1"/>
                  <a:t>درصد</a:t>
                </a:r>
              </a:p>
            </c:rich>
          </c:tx>
          <c:layout>
            <c:manualLayout>
              <c:xMode val="edge"/>
              <c:yMode val="edge"/>
              <c:x val="1.5765697557036138E-2"/>
              <c:y val="0.4240692973723111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+mn-cs"/>
              </a:defRPr>
            </a:pPr>
            <a:endParaRPr lang="en-US"/>
          </a:p>
        </c:txPr>
        <c:crossAx val="116564736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516883028532118"/>
          <c:y val="0.89310344827586208"/>
          <c:w val="0.55056240186359051"/>
          <c:h val="9.655172413793103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n-US" sz="1200" b="1" i="0" u="none" strike="noStrike" baseline="0">
              <a:solidFill>
                <a:srgbClr val="000000"/>
              </a:solidFill>
              <a:latin typeface="Titr Mazar"/>
              <a:ea typeface="Titr Mazar"/>
              <a:cs typeface="Titr Maza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tr Mazar"/>
          <a:ea typeface="Titr Mazar"/>
          <a:cs typeface="Titr Mazar"/>
        </a:defRPr>
      </a:pPr>
      <a:endParaRPr lang="en-US"/>
    </a:p>
  </c:txPr>
  <c:printSettings>
    <c:headerFooter alignWithMargins="0"/>
    <c:pageMargins b="0.98425196850393659" l="0.74803149606299302" r="0.74803149606299302" t="0.98425196850393659" header="0.51181102362204722" footer="0.51181102362204722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 b="1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r>
              <a:rPr lang="fa-IR" sz="1200" b="1"/>
              <a:t>نمودار 12-2/ سهم از حق بیمه تولیدی بازار</a:t>
            </a:r>
          </a:p>
        </c:rich>
      </c:tx>
      <c:layout>
        <c:manualLayout>
          <c:xMode val="edge"/>
          <c:yMode val="edge"/>
          <c:x val="0.29966274763599754"/>
          <c:y val="6.33614548181477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22038658340818"/>
          <c:y val="0.20744707790563441"/>
          <c:w val="0.81699520228078693"/>
          <c:h val="0.59574545449823613"/>
        </c:manualLayout>
      </c:layout>
      <c:barChart>
        <c:barDir val="col"/>
        <c:grouping val="stacked"/>
        <c:varyColors val="0"/>
        <c:ser>
          <c:idx val="0"/>
          <c:order val="0"/>
          <c:tx>
            <c:v>بیمه غيرزندگي</c:v>
          </c:tx>
          <c:spPr>
            <a:solidFill>
              <a:schemeClr val="accent6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'حق بیمه-زندگی-غیر'!$E$5:$E$14</c:f>
              <c:numCache>
                <c:formatCode>General</c:formatCode>
                <c:ptCount val="10"/>
                <c:pt idx="0">
                  <c:v>1393</c:v>
                </c:pt>
                <c:pt idx="1">
                  <c:v>1394</c:v>
                </c:pt>
                <c:pt idx="2">
                  <c:v>1395</c:v>
                </c:pt>
                <c:pt idx="3">
                  <c:v>1396</c:v>
                </c:pt>
                <c:pt idx="4">
                  <c:v>1397</c:v>
                </c:pt>
                <c:pt idx="5">
                  <c:v>1398</c:v>
                </c:pt>
                <c:pt idx="6">
                  <c:v>1399</c:v>
                </c:pt>
                <c:pt idx="7">
                  <c:v>1400</c:v>
                </c:pt>
                <c:pt idx="8">
                  <c:v>1401</c:v>
                </c:pt>
                <c:pt idx="9">
                  <c:v>1402</c:v>
                </c:pt>
              </c:numCache>
            </c:numRef>
          </c:cat>
          <c:val>
            <c:numRef>
              <c:f>'حق بیمه-زندگی-غیر'!$H$5:$H$14</c:f>
              <c:numCache>
                <c:formatCode>0.00</c:formatCode>
                <c:ptCount val="10"/>
                <c:pt idx="0">
                  <c:v>89.168701198555624</c:v>
                </c:pt>
                <c:pt idx="1">
                  <c:v>87.800327010840661</c:v>
                </c:pt>
                <c:pt idx="2">
                  <c:v>86.451464729184195</c:v>
                </c:pt>
                <c:pt idx="3">
                  <c:v>86.366927067625056</c:v>
                </c:pt>
                <c:pt idx="4">
                  <c:v>85.45056770054687</c:v>
                </c:pt>
                <c:pt idx="5">
                  <c:v>85.46859368501984</c:v>
                </c:pt>
                <c:pt idx="6">
                  <c:v>84.731394714855611</c:v>
                </c:pt>
                <c:pt idx="7">
                  <c:v>84.466863575190061</c:v>
                </c:pt>
                <c:pt idx="8">
                  <c:v>85.960594496122155</c:v>
                </c:pt>
                <c:pt idx="9">
                  <c:v>86.189926525543385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6-41BA-90ED-7560A6D5EA94}"/>
            </c:ext>
          </c:extLst>
        </c:ser>
        <c:ser>
          <c:idx val="1"/>
          <c:order val="1"/>
          <c:tx>
            <c:v>بیمه زندگی</c:v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'حق بیمه-زندگی-غیر'!$E$5:$E$14</c:f>
              <c:numCache>
                <c:formatCode>General</c:formatCode>
                <c:ptCount val="10"/>
                <c:pt idx="0">
                  <c:v>1393</c:v>
                </c:pt>
                <c:pt idx="1">
                  <c:v>1394</c:v>
                </c:pt>
                <c:pt idx="2">
                  <c:v>1395</c:v>
                </c:pt>
                <c:pt idx="3">
                  <c:v>1396</c:v>
                </c:pt>
                <c:pt idx="4">
                  <c:v>1397</c:v>
                </c:pt>
                <c:pt idx="5">
                  <c:v>1398</c:v>
                </c:pt>
                <c:pt idx="6">
                  <c:v>1399</c:v>
                </c:pt>
                <c:pt idx="7">
                  <c:v>1400</c:v>
                </c:pt>
                <c:pt idx="8">
                  <c:v>1401</c:v>
                </c:pt>
                <c:pt idx="9">
                  <c:v>1402</c:v>
                </c:pt>
              </c:numCache>
            </c:numRef>
          </c:cat>
          <c:val>
            <c:numRef>
              <c:f>'حق بیمه-زندگی-غیر'!$G$5:$G$14</c:f>
              <c:numCache>
                <c:formatCode>0.00</c:formatCode>
                <c:ptCount val="10"/>
                <c:pt idx="0">
                  <c:v>10.831298801444387</c:v>
                </c:pt>
                <c:pt idx="1">
                  <c:v>12.199677366697294</c:v>
                </c:pt>
                <c:pt idx="2">
                  <c:v>13.548535270815806</c:v>
                </c:pt>
                <c:pt idx="3">
                  <c:v>13.633072932374942</c:v>
                </c:pt>
                <c:pt idx="4">
                  <c:v>14.549430112759898</c:v>
                </c:pt>
                <c:pt idx="5">
                  <c:v>14.531406314980156</c:v>
                </c:pt>
                <c:pt idx="6">
                  <c:v>15.268605285144385</c:v>
                </c:pt>
                <c:pt idx="7">
                  <c:v>15.533136424809936</c:v>
                </c:pt>
                <c:pt idx="8">
                  <c:v>14.039405503877836</c:v>
                </c:pt>
                <c:pt idx="9">
                  <c:v>13.810073474456608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16-41BA-90ED-7560A6D5E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0321920"/>
        <c:axId val="160323456"/>
      </c:barChart>
      <c:catAx>
        <c:axId val="16032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+mn-cs"/>
              </a:defRPr>
            </a:pPr>
            <a:endParaRPr lang="en-US"/>
          </a:p>
        </c:txPr>
        <c:crossAx val="160323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323456"/>
        <c:scaling>
          <c:orientation val="minMax"/>
          <c:max val="10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en-US" sz="1200" b="0" i="0" u="none" strike="noStrike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defRPr>
                </a:pPr>
                <a:r>
                  <a:rPr lang="fa-IR" sz="1200" b="1"/>
                  <a:t>درصد</a:t>
                </a:r>
              </a:p>
            </c:rich>
          </c:tx>
          <c:layout>
            <c:manualLayout>
              <c:xMode val="edge"/>
              <c:yMode val="edge"/>
              <c:x val="6.0077122209038936E-2"/>
              <c:y val="0.44359051364109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+mn-cs"/>
              </a:defRPr>
            </a:pPr>
            <a:endParaRPr lang="en-US"/>
          </a:p>
        </c:txPr>
        <c:crossAx val="160321920"/>
        <c:crosses val="autoZero"/>
        <c:crossBetween val="between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198378581783659"/>
          <c:y val="0.91959798994974873"/>
          <c:w val="0.39462849729276023"/>
          <c:h val="6.0301507537688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n-US" sz="1200" b="1" i="0" u="none" strike="noStrike" baseline="0">
              <a:solidFill>
                <a:srgbClr val="000000"/>
              </a:solidFill>
              <a:latin typeface="Titr Mazar"/>
              <a:ea typeface="Titr Mazar"/>
              <a:cs typeface="Titr Maza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tr Mazar"/>
          <a:ea typeface="Titr Mazar"/>
          <a:cs typeface="Titr Mazar"/>
        </a:defRPr>
      </a:pPr>
      <a:endParaRPr lang="en-US"/>
    </a:p>
  </c:txPr>
  <c:printSettings>
    <c:headerFooter alignWithMargins="0"/>
    <c:pageMargins b="1" l="0.75000000000000389" r="0.75000000000000389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 b="1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r>
              <a:rPr lang="fa-IR" sz="1200" b="1"/>
              <a:t>نمودار 13-2/ سهم از خسارت پرداختی بازار</a:t>
            </a:r>
          </a:p>
        </c:rich>
      </c:tx>
      <c:layout>
        <c:manualLayout>
          <c:xMode val="edge"/>
          <c:yMode val="edge"/>
          <c:x val="0.29966274763599754"/>
          <c:y val="6.33614548181477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73036383272602"/>
          <c:y val="0.20744707790563441"/>
          <c:w val="0.84548517973714821"/>
          <c:h val="0.59574545449823613"/>
        </c:manualLayout>
      </c:layout>
      <c:barChart>
        <c:barDir val="col"/>
        <c:grouping val="stacked"/>
        <c:varyColors val="0"/>
        <c:ser>
          <c:idx val="0"/>
          <c:order val="0"/>
          <c:tx>
            <c:v>بیمه غيرزندگي</c:v>
          </c:tx>
          <c:spPr>
            <a:solidFill>
              <a:schemeClr val="accent5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'خسارت-زندگی-غیر'!$E$4:$E$13</c:f>
              <c:numCache>
                <c:formatCode>General</c:formatCode>
                <c:ptCount val="10"/>
                <c:pt idx="0">
                  <c:v>1393</c:v>
                </c:pt>
                <c:pt idx="1">
                  <c:v>1394</c:v>
                </c:pt>
                <c:pt idx="2">
                  <c:v>1395</c:v>
                </c:pt>
                <c:pt idx="3">
                  <c:v>1396</c:v>
                </c:pt>
                <c:pt idx="4">
                  <c:v>1397</c:v>
                </c:pt>
                <c:pt idx="5">
                  <c:v>1398</c:v>
                </c:pt>
                <c:pt idx="6">
                  <c:v>1399</c:v>
                </c:pt>
                <c:pt idx="7">
                  <c:v>1400</c:v>
                </c:pt>
                <c:pt idx="8">
                  <c:v>1401</c:v>
                </c:pt>
                <c:pt idx="9">
                  <c:v>1402</c:v>
                </c:pt>
              </c:numCache>
            </c:numRef>
          </c:cat>
          <c:val>
            <c:numRef>
              <c:f>'خسارت-زندگی-غیر'!$H$4:$H$13</c:f>
              <c:numCache>
                <c:formatCode>0.0</c:formatCode>
                <c:ptCount val="10"/>
                <c:pt idx="0">
                  <c:v>94.381589367017554</c:v>
                </c:pt>
                <c:pt idx="1">
                  <c:v>93.857494692837335</c:v>
                </c:pt>
                <c:pt idx="2">
                  <c:v>93.424401781911172</c:v>
                </c:pt>
                <c:pt idx="3">
                  <c:v>92.976523197316936</c:v>
                </c:pt>
                <c:pt idx="4">
                  <c:v>91.710137929746381</c:v>
                </c:pt>
                <c:pt idx="5">
                  <c:v>92.085894980364387</c:v>
                </c:pt>
                <c:pt idx="6">
                  <c:v>90.469936087272714</c:v>
                </c:pt>
                <c:pt idx="7">
                  <c:v>90.789097702830617</c:v>
                </c:pt>
                <c:pt idx="8">
                  <c:v>90.067766266911207</c:v>
                </c:pt>
                <c:pt idx="9">
                  <c:v>91.657317781807265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1-4B87-8179-D6F6ACF2EB9B}"/>
            </c:ext>
          </c:extLst>
        </c:ser>
        <c:ser>
          <c:idx val="1"/>
          <c:order val="1"/>
          <c:tx>
            <c:v>بیمه زندگی</c:v>
          </c:tx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'خسارت-زندگی-غیر'!$E$4:$E$13</c:f>
              <c:numCache>
                <c:formatCode>General</c:formatCode>
                <c:ptCount val="10"/>
                <c:pt idx="0">
                  <c:v>1393</c:v>
                </c:pt>
                <c:pt idx="1">
                  <c:v>1394</c:v>
                </c:pt>
                <c:pt idx="2">
                  <c:v>1395</c:v>
                </c:pt>
                <c:pt idx="3">
                  <c:v>1396</c:v>
                </c:pt>
                <c:pt idx="4">
                  <c:v>1397</c:v>
                </c:pt>
                <c:pt idx="5">
                  <c:v>1398</c:v>
                </c:pt>
                <c:pt idx="6">
                  <c:v>1399</c:v>
                </c:pt>
                <c:pt idx="7">
                  <c:v>1400</c:v>
                </c:pt>
                <c:pt idx="8">
                  <c:v>1401</c:v>
                </c:pt>
                <c:pt idx="9">
                  <c:v>1402</c:v>
                </c:pt>
              </c:numCache>
            </c:numRef>
          </c:cat>
          <c:val>
            <c:numRef>
              <c:f>'خسارت-زندگی-غیر'!$G$4:$G$13</c:f>
              <c:numCache>
                <c:formatCode>0.0</c:formatCode>
                <c:ptCount val="10"/>
                <c:pt idx="0">
                  <c:v>5.6184912738515527</c:v>
                </c:pt>
                <c:pt idx="1">
                  <c:v>6.1425053071626641</c:v>
                </c:pt>
                <c:pt idx="2">
                  <c:v>6.5755982180888255</c:v>
                </c:pt>
                <c:pt idx="3">
                  <c:v>7.0235226200185101</c:v>
                </c:pt>
                <c:pt idx="4">
                  <c:v>8.2898274823238385</c:v>
                </c:pt>
                <c:pt idx="5">
                  <c:v>7.914105019635624</c:v>
                </c:pt>
                <c:pt idx="6">
                  <c:v>9.5300639127272913</c:v>
                </c:pt>
                <c:pt idx="7">
                  <c:v>9.2109022971693992</c:v>
                </c:pt>
                <c:pt idx="8">
                  <c:v>9.9322337330887862</c:v>
                </c:pt>
                <c:pt idx="9">
                  <c:v>8.3426822181927349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11-4B87-8179-D6F6ACF2E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734272"/>
        <c:axId val="165735808"/>
      </c:barChart>
      <c:catAx>
        <c:axId val="16573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+mn-cs"/>
              </a:defRPr>
            </a:pPr>
            <a:endParaRPr lang="en-US"/>
          </a:p>
        </c:txPr>
        <c:crossAx val="16573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735808"/>
        <c:scaling>
          <c:orientation val="minMax"/>
          <c:max val="10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en-US" sz="1200" b="0" i="0" u="none" strike="noStrike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defRPr>
                </a:pPr>
                <a:r>
                  <a:rPr lang="fa-IR" sz="1200" b="1"/>
                  <a:t>درصد</a:t>
                </a:r>
              </a:p>
            </c:rich>
          </c:tx>
          <c:layout>
            <c:manualLayout>
              <c:xMode val="edge"/>
              <c:yMode val="edge"/>
              <c:x val="3.4716974480754004E-2"/>
              <c:y val="0.428938594214184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+mn-cs"/>
              </a:defRPr>
            </a:pPr>
            <a:endParaRPr lang="en-US"/>
          </a:p>
        </c:txPr>
        <c:crossAx val="165734272"/>
        <c:crosses val="autoZero"/>
        <c:crossBetween val="between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198378581783659"/>
          <c:y val="0.91959798994974873"/>
          <c:w val="0.39462849729276023"/>
          <c:h val="6.0301507537688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n-US" sz="1200" b="1" i="0" u="none" strike="noStrike" baseline="0">
              <a:solidFill>
                <a:srgbClr val="000000"/>
              </a:solidFill>
              <a:latin typeface="Titr Mazar"/>
              <a:ea typeface="Titr Mazar"/>
              <a:cs typeface="Titr Maza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tr Mazar"/>
          <a:ea typeface="Titr Mazar"/>
          <a:cs typeface="Titr Mazar"/>
        </a:defRPr>
      </a:pPr>
      <a:endParaRPr lang="en-US"/>
    </a:p>
  </c:txPr>
  <c:printSettings>
    <c:headerFooter alignWithMargins="0"/>
    <c:pageMargins b="1" l="0.75000000000000389" r="0.75000000000000389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 b="1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r>
              <a:rPr lang="fa-IR" sz="1200" b="1" i="0" u="none" strike="noStrike" baseline="0">
                <a:solidFill>
                  <a:srgbClr val="000000"/>
                </a:solidFill>
                <a:cs typeface="Titr Mazar"/>
              </a:rPr>
              <a:t>نمودار14-2/ ضريب خسارت </a:t>
            </a:r>
          </a:p>
        </c:rich>
      </c:tx>
      <c:layout>
        <c:manualLayout>
          <c:xMode val="edge"/>
          <c:yMode val="edge"/>
          <c:x val="0.36885707468384632"/>
          <c:y val="7.31547430565817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9825129220808"/>
          <c:y val="0.20107264927615157"/>
          <c:w val="0.83116773746839923"/>
          <c:h val="0.59785601051442394"/>
        </c:manualLayout>
      </c:layout>
      <c:lineChart>
        <c:grouping val="standard"/>
        <c:varyColors val="0"/>
        <c:ser>
          <c:idx val="0"/>
          <c:order val="0"/>
          <c:tx>
            <c:v>بیمه غيرزندگي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'ضریب خسارت-زندگی-غیر'!$E$4:$E$13</c:f>
              <c:numCache>
                <c:formatCode>General</c:formatCode>
                <c:ptCount val="10"/>
                <c:pt idx="0">
                  <c:v>1393</c:v>
                </c:pt>
                <c:pt idx="1">
                  <c:v>1394</c:v>
                </c:pt>
                <c:pt idx="2">
                  <c:v>1395</c:v>
                </c:pt>
                <c:pt idx="3">
                  <c:v>1396</c:v>
                </c:pt>
                <c:pt idx="4">
                  <c:v>1397</c:v>
                </c:pt>
                <c:pt idx="5">
                  <c:v>1398</c:v>
                </c:pt>
                <c:pt idx="6">
                  <c:v>1399</c:v>
                </c:pt>
                <c:pt idx="7">
                  <c:v>1400</c:v>
                </c:pt>
                <c:pt idx="8">
                  <c:v>1401</c:v>
                </c:pt>
                <c:pt idx="9">
                  <c:v>1402</c:v>
                </c:pt>
              </c:numCache>
            </c:numRef>
          </c:cat>
          <c:val>
            <c:numRef>
              <c:f>'ضریب خسارت-زندگی-غیر'!$C$4:$C$13</c:f>
              <c:numCache>
                <c:formatCode>#,##0.0</c:formatCode>
                <c:ptCount val="10"/>
                <c:pt idx="0">
                  <c:v>86.6</c:v>
                </c:pt>
                <c:pt idx="1">
                  <c:v>84.5</c:v>
                </c:pt>
                <c:pt idx="2">
                  <c:v>90.2</c:v>
                </c:pt>
                <c:pt idx="3">
                  <c:v>86.3</c:v>
                </c:pt>
                <c:pt idx="4">
                  <c:v>90.9</c:v>
                </c:pt>
                <c:pt idx="5">
                  <c:v>85.6</c:v>
                </c:pt>
                <c:pt idx="6">
                  <c:v>82.5</c:v>
                </c:pt>
                <c:pt idx="7">
                  <c:v>84.416399999999996</c:v>
                </c:pt>
                <c:pt idx="8">
                  <c:v>82.841549623372629</c:v>
                </c:pt>
                <c:pt idx="9">
                  <c:v>81.506955927888953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D9-44AC-825C-D432820E9141}"/>
            </c:ext>
          </c:extLst>
        </c:ser>
        <c:ser>
          <c:idx val="1"/>
          <c:order val="1"/>
          <c:tx>
            <c:v>بیمه زندگی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'ضریب خسارت-زندگی-غیر'!$E$4:$E$13</c:f>
              <c:numCache>
                <c:formatCode>General</c:formatCode>
                <c:ptCount val="10"/>
                <c:pt idx="0">
                  <c:v>1393</c:v>
                </c:pt>
                <c:pt idx="1">
                  <c:v>1394</c:v>
                </c:pt>
                <c:pt idx="2">
                  <c:v>1395</c:v>
                </c:pt>
                <c:pt idx="3">
                  <c:v>1396</c:v>
                </c:pt>
                <c:pt idx="4">
                  <c:v>1397</c:v>
                </c:pt>
                <c:pt idx="5">
                  <c:v>1398</c:v>
                </c:pt>
                <c:pt idx="6">
                  <c:v>1399</c:v>
                </c:pt>
                <c:pt idx="7">
                  <c:v>1400</c:v>
                </c:pt>
                <c:pt idx="8">
                  <c:v>1401</c:v>
                </c:pt>
                <c:pt idx="9">
                  <c:v>1402</c:v>
                </c:pt>
              </c:numCache>
            </c:numRef>
          </c:cat>
          <c:val>
            <c:numRef>
              <c:f>'ضریب خسارت-زندگی-غیر'!$D$4:$D$13</c:f>
              <c:numCache>
                <c:formatCode>#,##0.0</c:formatCode>
                <c:ptCount val="10"/>
                <c:pt idx="0">
                  <c:v>78.2</c:v>
                </c:pt>
                <c:pt idx="1">
                  <c:v>56.2</c:v>
                </c:pt>
                <c:pt idx="2">
                  <c:v>69</c:v>
                </c:pt>
                <c:pt idx="3">
                  <c:v>66</c:v>
                </c:pt>
                <c:pt idx="4">
                  <c:v>55</c:v>
                </c:pt>
                <c:pt idx="5">
                  <c:v>46.7</c:v>
                </c:pt>
                <c:pt idx="6">
                  <c:v>79</c:v>
                </c:pt>
                <c:pt idx="7">
                  <c:v>63.802599999999998</c:v>
                </c:pt>
                <c:pt idx="8">
                  <c:v>45.667635748964557</c:v>
                </c:pt>
                <c:pt idx="9">
                  <c:v>49.078400821800905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D9-44AC-825C-D432820E9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60768"/>
        <c:axId val="30162944"/>
      </c:lineChart>
      <c:catAx>
        <c:axId val="3016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+mn-cs"/>
              </a:defRPr>
            </a:pPr>
            <a:endParaRPr lang="en-US"/>
          </a:p>
        </c:txPr>
        <c:crossAx val="30162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16294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en-US" sz="1200" b="1" i="0" u="none" strike="noStrike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defRPr>
                </a:pPr>
                <a:r>
                  <a:rPr lang="fa-IR" sz="1200" b="1"/>
                  <a:t>درصد</a:t>
                </a:r>
              </a:p>
            </c:rich>
          </c:tx>
          <c:layout>
            <c:manualLayout>
              <c:xMode val="edge"/>
              <c:yMode val="edge"/>
              <c:x val="1.0799091290059331E-2"/>
              <c:y val="0.480621074709411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+mn-cs"/>
              </a:defRPr>
            </a:pPr>
            <a:endParaRPr lang="en-US"/>
          </a:p>
        </c:txPr>
        <c:crossAx val="30160768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013065250154836"/>
          <c:y val="0.90884837472820501"/>
          <c:w val="0.38744670641974943"/>
          <c:h val="7.506712239642991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n-US" sz="1200" b="1" i="0" u="none" strike="noStrike" baseline="0">
              <a:solidFill>
                <a:srgbClr val="000000"/>
              </a:solidFill>
              <a:latin typeface="Titr Mazar"/>
              <a:ea typeface="Titr Mazar"/>
              <a:cs typeface="Titr Maza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tr Mazar"/>
          <a:ea typeface="Titr Mazar"/>
          <a:cs typeface="Titr Mazar"/>
        </a:defRPr>
      </a:pPr>
      <a:endParaRPr lang="en-US"/>
    </a:p>
  </c:txPr>
  <c:printSettings>
    <c:headerFooter alignWithMargins="0"/>
    <c:pageMargins b="0.98425196850393659" l="0.74803149606299302" r="0.74803149606299302" t="0.98425196850393659" header="0.51181102362204722" footer="0.51181102362204722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r>
              <a: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rPr>
              <a:t>نمودار 16-2 / حق بیمه تولیدی و خسارت پرداختي  صنعت بیمه کشور</a:t>
            </a:r>
          </a:p>
        </c:rich>
      </c:tx>
      <c:layout>
        <c:manualLayout>
          <c:xMode val="edge"/>
          <c:yMode val="edge"/>
          <c:x val="0.1675271213529313"/>
          <c:y val="4.853965575302606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701733701373054E-2"/>
          <c:y val="0.18847465066386165"/>
          <c:w val="0.86105159041855006"/>
          <c:h val="0.69134694005952868"/>
        </c:manualLayout>
      </c:layout>
      <c:bar3DChart>
        <c:barDir val="col"/>
        <c:grouping val="clustered"/>
        <c:varyColors val="0"/>
        <c:ser>
          <c:idx val="0"/>
          <c:order val="0"/>
          <c:tx>
            <c:v>حق بیمه تولیدی</c:v>
          </c:tx>
          <c:spPr>
            <a:solidFill>
              <a:srgbClr val="00B0F0"/>
            </a:solidFill>
            <a:ln>
              <a:noFill/>
            </a:ln>
            <a:effectLst/>
            <a:sp3d/>
          </c:spPr>
          <c:invertIfNegative val="0"/>
          <c:cat>
            <c:numRef>
              <c:f>نمودارها!$A$21:$A$30</c:f>
              <c:numCache>
                <c:formatCode>General</c:formatCode>
                <c:ptCount val="10"/>
                <c:pt idx="0">
                  <c:v>1393</c:v>
                </c:pt>
                <c:pt idx="1">
                  <c:v>1394</c:v>
                </c:pt>
                <c:pt idx="2">
                  <c:v>1395</c:v>
                </c:pt>
                <c:pt idx="3">
                  <c:v>1396</c:v>
                </c:pt>
                <c:pt idx="4">
                  <c:v>1397</c:v>
                </c:pt>
                <c:pt idx="5">
                  <c:v>1398</c:v>
                </c:pt>
                <c:pt idx="6">
                  <c:v>1399</c:v>
                </c:pt>
                <c:pt idx="7">
                  <c:v>1400</c:v>
                </c:pt>
                <c:pt idx="8">
                  <c:v>1401</c:v>
                </c:pt>
                <c:pt idx="9">
                  <c:v>1402</c:v>
                </c:pt>
              </c:numCache>
            </c:numRef>
          </c:cat>
          <c:val>
            <c:numRef>
              <c:f>نمودارها!$B$21:$B$30</c:f>
              <c:numCache>
                <c:formatCode>#,##0</c:formatCode>
                <c:ptCount val="10"/>
                <c:pt idx="0">
                  <c:v>208631.12</c:v>
                </c:pt>
                <c:pt idx="1">
                  <c:v>228438.91</c:v>
                </c:pt>
                <c:pt idx="2">
                  <c:v>280184.90000000002</c:v>
                </c:pt>
                <c:pt idx="3">
                  <c:v>340518.46</c:v>
                </c:pt>
                <c:pt idx="4">
                  <c:v>457311.52</c:v>
                </c:pt>
                <c:pt idx="5">
                  <c:v>594652.69999999995</c:v>
                </c:pt>
                <c:pt idx="6">
                  <c:v>820181.90700000001</c:v>
                </c:pt>
                <c:pt idx="7">
                  <c:v>1149795.4959999998</c:v>
                </c:pt>
                <c:pt idx="8">
                  <c:v>1761721.7689999999</c:v>
                </c:pt>
                <c:pt idx="9">
                  <c:v>2797116.1610000003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7-4E7C-911B-50EE65ED8423}"/>
            </c:ext>
          </c:extLst>
        </c:ser>
        <c:ser>
          <c:idx val="1"/>
          <c:order val="1"/>
          <c:tx>
            <c:v>خسارت پرداختی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نمودارها!$A$21:$A$30</c:f>
              <c:numCache>
                <c:formatCode>General</c:formatCode>
                <c:ptCount val="10"/>
                <c:pt idx="0">
                  <c:v>1393</c:v>
                </c:pt>
                <c:pt idx="1">
                  <c:v>1394</c:v>
                </c:pt>
                <c:pt idx="2">
                  <c:v>1395</c:v>
                </c:pt>
                <c:pt idx="3">
                  <c:v>1396</c:v>
                </c:pt>
                <c:pt idx="4">
                  <c:v>1397</c:v>
                </c:pt>
                <c:pt idx="5">
                  <c:v>1398</c:v>
                </c:pt>
                <c:pt idx="6">
                  <c:v>1399</c:v>
                </c:pt>
                <c:pt idx="7">
                  <c:v>1400</c:v>
                </c:pt>
                <c:pt idx="8">
                  <c:v>1401</c:v>
                </c:pt>
                <c:pt idx="9">
                  <c:v>1402</c:v>
                </c:pt>
              </c:numCache>
            </c:numRef>
          </c:cat>
          <c:val>
            <c:numRef>
              <c:f>نمودارها!$C$21:$C$30</c:f>
              <c:numCache>
                <c:formatCode>#,##0</c:formatCode>
                <c:ptCount val="10"/>
                <c:pt idx="0">
                  <c:v>124006.6</c:v>
                </c:pt>
                <c:pt idx="1">
                  <c:v>147065.4</c:v>
                </c:pt>
                <c:pt idx="2">
                  <c:v>183825.1</c:v>
                </c:pt>
                <c:pt idx="3">
                  <c:v>218258</c:v>
                </c:pt>
                <c:pt idx="4">
                  <c:v>289118.2</c:v>
                </c:pt>
                <c:pt idx="5">
                  <c:v>336811.3</c:v>
                </c:pt>
                <c:pt idx="6">
                  <c:v>439615.1</c:v>
                </c:pt>
                <c:pt idx="7">
                  <c:v>653178.34299999988</c:v>
                </c:pt>
                <c:pt idx="8">
                  <c:v>1015577.5599999998</c:v>
                </c:pt>
                <c:pt idx="9">
                  <c:v>1639744.5859999994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77-4E7C-911B-50EE65ED8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30329472"/>
        <c:axId val="30331264"/>
        <c:axId val="0"/>
      </c:bar3DChart>
      <c:catAx>
        <c:axId val="3032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31264"/>
        <c:crosses val="autoZero"/>
        <c:auto val="1"/>
        <c:lblAlgn val="ctr"/>
        <c:lblOffset val="100"/>
        <c:noMultiLvlLbl val="0"/>
      </c:catAx>
      <c:valAx>
        <c:axId val="30331264"/>
        <c:scaling>
          <c:orientation val="minMax"/>
          <c:max val="3000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1">
                  <a:defRPr lang="fa-IR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defRPr>
                </a:pPr>
                <a:r>
                  <a:rPr lang="fa-IR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rPr>
                  <a:t>هزار میلیارد ریال</a:t>
                </a:r>
              </a:p>
            </c:rich>
          </c:tx>
          <c:layout>
            <c:manualLayout>
              <c:xMode val="edge"/>
              <c:yMode val="edge"/>
              <c:x val="4.8527918155855887E-2"/>
              <c:y val="0.314707369892074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29472"/>
        <c:crosses val="autoZero"/>
        <c:crossBetween val="between"/>
        <c:majorUnit val="250000"/>
        <c:minorUnit val="1000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200" b="1" i="0" u="none" strike="noStrike" kern="1200" baseline="0">
              <a:solidFill>
                <a:srgbClr val="000000"/>
              </a:solidFill>
              <a:latin typeface="Titr Mazar"/>
              <a:ea typeface="Titr Mazar"/>
              <a:cs typeface="Titr Maza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000000000000455" r="0.7500000000000045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1">
              <a:defRPr lang="en-US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r>
              <a: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rPr>
              <a:t>نمودار 15-2 / تعداد بيمه نامه صادره و تعداد خسارت پرداختي  صنعت بیمه کشور</a:t>
            </a:r>
          </a:p>
        </c:rich>
      </c:tx>
      <c:layout>
        <c:manualLayout>
          <c:xMode val="edge"/>
          <c:yMode val="edge"/>
          <c:x val="0.14021290712604376"/>
          <c:y val="3.886268334105295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913778713563842"/>
          <c:y val="0.12723366435538841"/>
          <c:w val="0.86105159041855006"/>
          <c:h val="0.69134694005952868"/>
        </c:manualLayout>
      </c:layout>
      <c:barChart>
        <c:barDir val="col"/>
        <c:grouping val="clustered"/>
        <c:varyColors val="0"/>
        <c:ser>
          <c:idx val="0"/>
          <c:order val="0"/>
          <c:tx>
            <c:v>تعداد بيمه نامه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نمودارها!$A$6:$A$15</c:f>
              <c:numCache>
                <c:formatCode>General</c:formatCode>
                <c:ptCount val="10"/>
                <c:pt idx="0">
                  <c:v>1393</c:v>
                </c:pt>
                <c:pt idx="1">
                  <c:v>1394</c:v>
                </c:pt>
                <c:pt idx="2">
                  <c:v>1395</c:v>
                </c:pt>
                <c:pt idx="3">
                  <c:v>1396</c:v>
                </c:pt>
                <c:pt idx="4">
                  <c:v>1397</c:v>
                </c:pt>
                <c:pt idx="5">
                  <c:v>1398</c:v>
                </c:pt>
                <c:pt idx="6">
                  <c:v>1399</c:v>
                </c:pt>
                <c:pt idx="7">
                  <c:v>1400</c:v>
                </c:pt>
                <c:pt idx="8">
                  <c:v>1401</c:v>
                </c:pt>
                <c:pt idx="9">
                  <c:v>1402</c:v>
                </c:pt>
              </c:numCache>
            </c:numRef>
          </c:cat>
          <c:val>
            <c:numRef>
              <c:f>نمودارها!$B$6:$B$15</c:f>
              <c:numCache>
                <c:formatCode>#,##0</c:formatCode>
                <c:ptCount val="10"/>
                <c:pt idx="0">
                  <c:v>47930086</c:v>
                </c:pt>
                <c:pt idx="1">
                  <c:v>49290834</c:v>
                </c:pt>
                <c:pt idx="2">
                  <c:v>56669611</c:v>
                </c:pt>
                <c:pt idx="3">
                  <c:v>58668241</c:v>
                </c:pt>
                <c:pt idx="4">
                  <c:v>61373171</c:v>
                </c:pt>
                <c:pt idx="5">
                  <c:v>63231095</c:v>
                </c:pt>
                <c:pt idx="6">
                  <c:v>64042242</c:v>
                </c:pt>
                <c:pt idx="7">
                  <c:v>66727164</c:v>
                </c:pt>
                <c:pt idx="8">
                  <c:v>70244217</c:v>
                </c:pt>
                <c:pt idx="9">
                  <c:v>74657344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A-4900-B416-0F923BD72C30}"/>
            </c:ext>
          </c:extLst>
        </c:ser>
        <c:ser>
          <c:idx val="1"/>
          <c:order val="1"/>
          <c:tx>
            <c:v>تعداد خسارت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نمودارها!$A$6:$A$15</c:f>
              <c:numCache>
                <c:formatCode>General</c:formatCode>
                <c:ptCount val="10"/>
                <c:pt idx="0">
                  <c:v>1393</c:v>
                </c:pt>
                <c:pt idx="1">
                  <c:v>1394</c:v>
                </c:pt>
                <c:pt idx="2">
                  <c:v>1395</c:v>
                </c:pt>
                <c:pt idx="3">
                  <c:v>1396</c:v>
                </c:pt>
                <c:pt idx="4">
                  <c:v>1397</c:v>
                </c:pt>
                <c:pt idx="5">
                  <c:v>1398</c:v>
                </c:pt>
                <c:pt idx="6">
                  <c:v>1399</c:v>
                </c:pt>
                <c:pt idx="7">
                  <c:v>1400</c:v>
                </c:pt>
                <c:pt idx="8">
                  <c:v>1401</c:v>
                </c:pt>
                <c:pt idx="9">
                  <c:v>1402</c:v>
                </c:pt>
              </c:numCache>
            </c:numRef>
          </c:cat>
          <c:val>
            <c:numRef>
              <c:f>نمودارها!$C$6:$C$15</c:f>
              <c:numCache>
                <c:formatCode>#,##0</c:formatCode>
                <c:ptCount val="10"/>
                <c:pt idx="0">
                  <c:v>18882883</c:v>
                </c:pt>
                <c:pt idx="1">
                  <c:v>25420621</c:v>
                </c:pt>
                <c:pt idx="2">
                  <c:v>35305073</c:v>
                </c:pt>
                <c:pt idx="3">
                  <c:v>59349025</c:v>
                </c:pt>
                <c:pt idx="4">
                  <c:v>60767904</c:v>
                </c:pt>
                <c:pt idx="5">
                  <c:v>56006970</c:v>
                </c:pt>
                <c:pt idx="6">
                  <c:v>50522244</c:v>
                </c:pt>
                <c:pt idx="7">
                  <c:v>51131392</c:v>
                </c:pt>
                <c:pt idx="8">
                  <c:v>76695991</c:v>
                </c:pt>
                <c:pt idx="9">
                  <c:v>85611315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9A-4900-B416-0F923BD72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341760"/>
        <c:axId val="30740864"/>
      </c:barChart>
      <c:catAx>
        <c:axId val="3034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/>
          <a:lstStyle/>
          <a:p>
            <a:pPr>
              <a:defRPr sz="1050"/>
            </a:pPr>
            <a:endParaRPr lang="en-US"/>
          </a:p>
        </c:txPr>
        <c:crossAx val="3074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740864"/>
        <c:scaling>
          <c:orientation val="minMax"/>
          <c:max val="8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1">
                  <a:defRPr lang="fa-IR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defRPr>
                </a:pPr>
                <a:r>
                  <a:rPr lang="fa-IR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rPr>
                  <a:t>ميليون  فقره</a:t>
                </a:r>
              </a:p>
            </c:rich>
          </c:tx>
          <c:layout>
            <c:manualLayout>
              <c:xMode val="edge"/>
              <c:yMode val="edge"/>
              <c:x val="1.7210562558007247E-2"/>
              <c:y val="0.401204306730813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/>
          <a:lstStyle/>
          <a:p>
            <a:pPr>
              <a:defRPr sz="1050"/>
            </a:pPr>
            <a:endParaRPr lang="en-US"/>
          </a:p>
        </c:txPr>
        <c:crossAx val="30341760"/>
        <c:crosses val="autoZero"/>
        <c:crossBetween val="between"/>
        <c:majorUnit val="10000000"/>
        <c:minorUnit val="150000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 algn="ctr" rtl="1">
            <a:defRPr lang="fa-IR" sz="1200" b="1" i="0" u="none" strike="noStrike" kern="1200" baseline="0">
              <a:solidFill>
                <a:srgbClr val="000000"/>
              </a:solidFill>
              <a:latin typeface="Titr Mazar"/>
              <a:ea typeface="Titr Mazar"/>
              <a:cs typeface="Titr Maza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 algn="ctr" rtl="1">
        <a:defRPr lang="fa-IR" sz="1000" b="1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455" r="0.7500000000000045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/>
              <a:t>نمودار 17-2 / ضريب خسارت صنعت بیمه کشور</a:t>
            </a:r>
          </a:p>
        </c:rich>
      </c:tx>
      <c:layout>
        <c:manualLayout>
          <c:xMode val="edge"/>
          <c:yMode val="edge"/>
          <c:x val="0.32024085224641036"/>
          <c:y val="5.8345538565652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9692289103248"/>
          <c:y val="0.16757955492546645"/>
          <c:w val="0.82408589591262726"/>
          <c:h val="0.70239705548598774"/>
        </c:manualLayout>
      </c:layout>
      <c:lineChart>
        <c:grouping val="stacked"/>
        <c:varyColors val="0"/>
        <c:ser>
          <c:idx val="0"/>
          <c:order val="0"/>
          <c:tx>
            <c:v>ضريب خسارت</c:v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C00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872691933916424E-2"/>
                  <c:y val="-4.0224783692809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47-47CA-8104-2E5C00BB297D}"/>
                </c:ext>
              </c:extLst>
            </c:dLbl>
            <c:dLbl>
              <c:idx val="1"/>
              <c:layout>
                <c:manualLayout>
                  <c:x val="-3.1610179162387307E-2"/>
                  <c:y val="-6.704130615468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47-47CA-8104-2E5C00BB297D}"/>
                </c:ext>
              </c:extLst>
            </c:dLbl>
            <c:dLbl>
              <c:idx val="2"/>
              <c:layout>
                <c:manualLayout>
                  <c:x val="-3.3041732954736155E-2"/>
                  <c:y val="8.0449567385618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47-47CA-8104-2E5C00BB297D}"/>
                </c:ext>
              </c:extLst>
            </c:dLbl>
            <c:dLbl>
              <c:idx val="3"/>
              <c:layout>
                <c:manualLayout>
                  <c:x val="-2.9154518950437316E-2"/>
                  <c:y val="-4.0224783692809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47-47CA-8104-2E5C00BB297D}"/>
                </c:ext>
              </c:extLst>
            </c:dLbl>
            <c:dLbl>
              <c:idx val="4"/>
              <c:layout>
                <c:manualLayout>
                  <c:x val="-3.3041732954736155E-2"/>
                  <c:y val="6.033717553921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47-47CA-8104-2E5C00BB297D}"/>
                </c:ext>
              </c:extLst>
            </c:dLbl>
            <c:dLbl>
              <c:idx val="5"/>
              <c:layout>
                <c:manualLayout>
                  <c:x val="-2.2095978411905672E-2"/>
                  <c:y val="-4.6928914308277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47-47CA-8104-2E5C00BB297D}"/>
                </c:ext>
              </c:extLst>
            </c:dLbl>
            <c:dLbl>
              <c:idx val="6"/>
              <c:layout>
                <c:manualLayout>
                  <c:x val="-3.1063361325358627E-2"/>
                  <c:y val="5.3633044923745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47-47CA-8104-2E5C00BB297D}"/>
                </c:ext>
              </c:extLst>
            </c:dLbl>
            <c:dLbl>
              <c:idx val="7"/>
              <c:layout>
                <c:manualLayout>
                  <c:x val="-2.9190024716298217E-2"/>
                  <c:y val="-4.4109484259677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80-4F05-801A-6D4D06459269}"/>
                </c:ext>
              </c:extLst>
            </c:dLbl>
            <c:dLbl>
              <c:idx val="8"/>
              <c:layout>
                <c:manualLayout>
                  <c:x val="-4.521564599821442E-2"/>
                  <c:y val="5.0280979616011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08-4DDC-ABD5-4180D60E0D53}"/>
                </c:ext>
              </c:extLst>
            </c:dLbl>
            <c:dLbl>
              <c:idx val="9"/>
              <c:layout>
                <c:manualLayout>
                  <c:x val="-2.7210884353741496E-2"/>
                  <c:y val="-4.6928914308277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08-4DDC-ABD5-4180D60E0D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نمودارها!$A$36:$A$45</c:f>
              <c:numCache>
                <c:formatCode>General</c:formatCode>
                <c:ptCount val="10"/>
                <c:pt idx="0">
                  <c:v>1393</c:v>
                </c:pt>
                <c:pt idx="1">
                  <c:v>1394</c:v>
                </c:pt>
                <c:pt idx="2">
                  <c:v>1395</c:v>
                </c:pt>
                <c:pt idx="3">
                  <c:v>1396</c:v>
                </c:pt>
                <c:pt idx="4">
                  <c:v>1397</c:v>
                </c:pt>
                <c:pt idx="5">
                  <c:v>1398</c:v>
                </c:pt>
                <c:pt idx="6">
                  <c:v>1399</c:v>
                </c:pt>
                <c:pt idx="7">
                  <c:v>1400</c:v>
                </c:pt>
                <c:pt idx="8">
                  <c:v>1401</c:v>
                </c:pt>
                <c:pt idx="9">
                  <c:v>1402</c:v>
                </c:pt>
              </c:numCache>
            </c:numRef>
          </c:cat>
          <c:val>
            <c:numRef>
              <c:f>نمودارها!$B$36:$B$45</c:f>
              <c:numCache>
                <c:formatCode>General</c:formatCode>
                <c:ptCount val="10"/>
                <c:pt idx="0">
                  <c:v>86.3</c:v>
                </c:pt>
                <c:pt idx="1">
                  <c:v>83.1</c:v>
                </c:pt>
                <c:pt idx="2">
                  <c:v>89.2</c:v>
                </c:pt>
                <c:pt idx="3">
                  <c:v>85.4</c:v>
                </c:pt>
                <c:pt idx="4">
                  <c:v>88.8</c:v>
                </c:pt>
                <c:pt idx="5">
                  <c:v>83.6</c:v>
                </c:pt>
                <c:pt idx="6">
                  <c:v>82.3</c:v>
                </c:pt>
                <c:pt idx="7" formatCode="0.0">
                  <c:v>83.172499999999999</c:v>
                </c:pt>
                <c:pt idx="8" formatCode="0.0">
                  <c:v>80.553464199345598</c:v>
                </c:pt>
                <c:pt idx="9" formatCode="0.0">
                  <c:v>79.72341993353578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5A-4CEE-B2F6-0349DD43F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58784"/>
        <c:axId val="30760320"/>
      </c:lineChart>
      <c:catAx>
        <c:axId val="3075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>
                <a:cs typeface="+mn-cs"/>
              </a:defRPr>
            </a:pPr>
            <a:endParaRPr lang="en-US"/>
          </a:p>
        </c:txPr>
        <c:crossAx val="3076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760320"/>
        <c:scaling>
          <c:orientation val="minMax"/>
          <c:max val="95"/>
          <c:min val="75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a-IR"/>
                  <a:t>درصد</a:t>
                </a:r>
              </a:p>
            </c:rich>
          </c:tx>
          <c:layout>
            <c:manualLayout>
              <c:xMode val="edge"/>
              <c:yMode val="edge"/>
              <c:x val="1.1414033603855785E-2"/>
              <c:y val="0.4771189869689120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>
                <a:cs typeface="+mn-cs"/>
              </a:defRPr>
            </a:pPr>
            <a:endParaRPr lang="en-US"/>
          </a:p>
        </c:txPr>
        <c:crossAx val="30758784"/>
        <c:crosses val="autoZero"/>
        <c:crossBetween val="between"/>
        <c:majorUnit val="2"/>
        <c:minorUnit val="1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chemeClr val="bg1">
          <a:lumMod val="50000"/>
        </a:schemeClr>
      </a:solidFill>
      <a:prstDash val="solid"/>
    </a:ln>
  </c:spPr>
  <c:txPr>
    <a:bodyPr/>
    <a:lstStyle/>
    <a:p>
      <a:pPr algn="ctr" rtl="1">
        <a:defRPr lang="fa-IR" sz="1200" b="1" i="0" u="none" strike="noStrike" kern="1200" baseline="0">
          <a:solidFill>
            <a:srgbClr val="000000"/>
          </a:solidFill>
          <a:latin typeface="Titr Mazar"/>
          <a:ea typeface="Titr Mazar"/>
          <a:cs typeface="Titr Mazar"/>
        </a:defRPr>
      </a:pPr>
      <a:endParaRPr lang="en-US"/>
    </a:p>
  </c:txPr>
  <c:printSettings>
    <c:headerFooter alignWithMargins="0"/>
    <c:pageMargins b="0.98425196850393659" l="0.74803149606299324" r="0.74803149606299324" t="0.98425196850393659" header="0.51181102362204722" footer="0.51181102362204722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</xdr:colOff>
      <xdr:row>15</xdr:row>
      <xdr:rowOff>236220</xdr:rowOff>
    </xdr:from>
    <xdr:to>
      <xdr:col>5</xdr:col>
      <xdr:colOff>20955</xdr:colOff>
      <xdr:row>28</xdr:row>
      <xdr:rowOff>169545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64E0B7B-4045-41A4-B19E-5952BC98E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209550</xdr:rowOff>
    </xdr:from>
    <xdr:to>
      <xdr:col>4</xdr:col>
      <xdr:colOff>895350</xdr:colOff>
      <xdr:row>27</xdr:row>
      <xdr:rowOff>209550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C17EA533-9875-4A73-8E1A-D583322E8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14</xdr:row>
      <xdr:rowOff>228600</xdr:rowOff>
    </xdr:from>
    <xdr:to>
      <xdr:col>4</xdr:col>
      <xdr:colOff>952500</xdr:colOff>
      <xdr:row>27</xdr:row>
      <xdr:rowOff>276225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5F5C56A7-05CB-4525-B267-2D4AB660A6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16</xdr:row>
      <xdr:rowOff>34290</xdr:rowOff>
    </xdr:from>
    <xdr:to>
      <xdr:col>4</xdr:col>
      <xdr:colOff>942975</xdr:colOff>
      <xdr:row>29</xdr:row>
      <xdr:rowOff>154305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0D0E369-CA0D-4033-8FE7-9F812AE71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15</xdr:row>
      <xdr:rowOff>1905</xdr:rowOff>
    </xdr:from>
    <xdr:to>
      <xdr:col>4</xdr:col>
      <xdr:colOff>956310</xdr:colOff>
      <xdr:row>28</xdr:row>
      <xdr:rowOff>125730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7C8795C-10CA-4A84-8697-3BEBB2A07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15</xdr:row>
      <xdr:rowOff>19050</xdr:rowOff>
    </xdr:from>
    <xdr:to>
      <xdr:col>4</xdr:col>
      <xdr:colOff>990599</xdr:colOff>
      <xdr:row>28</xdr:row>
      <xdr:rowOff>228600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CA26CC49-0463-4620-91FD-5E710AD57B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27</xdr:row>
      <xdr:rowOff>19050</xdr:rowOff>
    </xdr:from>
    <xdr:to>
      <xdr:col>14</xdr:col>
      <xdr:colOff>9525</xdr:colOff>
      <xdr:row>49</xdr:row>
      <xdr:rowOff>142875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4301797-A781-4C62-B618-1509D3690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9525</xdr:rowOff>
    </xdr:from>
    <xdr:to>
      <xdr:col>13</xdr:col>
      <xdr:colOff>581025</xdr:colOff>
      <xdr:row>24</xdr:row>
      <xdr:rowOff>57150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46018E24-0BD9-41BE-8977-FCA5A1E0D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533400</xdr:colOff>
      <xdr:row>53</xdr:row>
      <xdr:rowOff>9525</xdr:rowOff>
    </xdr:from>
    <xdr:to>
      <xdr:col>14</xdr:col>
      <xdr:colOff>28575</xdr:colOff>
      <xdr:row>72</xdr:row>
      <xdr:rowOff>178734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AA4077B5-6552-4CA6-A2FE-1C0DBF431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J109"/>
  <sheetViews>
    <sheetView showGridLines="0" tabSelected="1" workbookViewId="0">
      <selection activeCell="E4" sqref="E4"/>
    </sheetView>
  </sheetViews>
  <sheetFormatPr defaultRowHeight="15" x14ac:dyDescent="0.25"/>
  <cols>
    <col min="1" max="1" width="6.140625" customWidth="1"/>
    <col min="2" max="4" width="23.140625" customWidth="1"/>
    <col min="5" max="5" width="14.85546875" customWidth="1"/>
    <col min="8" max="8" width="10.42578125" customWidth="1"/>
    <col min="9" max="9" width="13.140625" customWidth="1"/>
  </cols>
  <sheetData>
    <row r="1" spans="2:10" ht="34.5" customHeight="1" x14ac:dyDescent="0.25">
      <c r="B1" s="94" t="s">
        <v>6</v>
      </c>
      <c r="C1" s="95"/>
      <c r="D1" s="95"/>
      <c r="E1" s="95"/>
    </row>
    <row r="2" spans="2:10" s="1" customFormat="1" ht="21" customHeight="1" x14ac:dyDescent="0.25">
      <c r="B2" s="96" t="s">
        <v>7</v>
      </c>
      <c r="C2" s="96"/>
      <c r="D2" s="96"/>
      <c r="E2" s="96"/>
    </row>
    <row r="3" spans="2:10" ht="21" customHeight="1" thickBot="1" x14ac:dyDescent="0.3">
      <c r="B3" s="96" t="s">
        <v>8</v>
      </c>
      <c r="C3" s="96"/>
      <c r="D3" s="96"/>
      <c r="E3" s="96"/>
    </row>
    <row r="4" spans="2:10" ht="32.25" customHeight="1" thickBot="1" x14ac:dyDescent="0.3">
      <c r="B4" s="3" t="s">
        <v>0</v>
      </c>
      <c r="C4" s="4" t="s">
        <v>1</v>
      </c>
      <c r="D4" s="5" t="s">
        <v>2</v>
      </c>
      <c r="E4" s="6" t="s">
        <v>3</v>
      </c>
      <c r="H4" s="88" t="s">
        <v>24</v>
      </c>
      <c r="I4" s="88" t="s">
        <v>25</v>
      </c>
      <c r="J4" s="88"/>
    </row>
    <row r="5" spans="2:10" ht="23.25" customHeight="1" x14ac:dyDescent="0.25">
      <c r="B5" s="13">
        <v>208631.2</v>
      </c>
      <c r="C5" s="14">
        <v>122864.9</v>
      </c>
      <c r="D5" s="15">
        <v>85766.3</v>
      </c>
      <c r="E5" s="8">
        <v>1393</v>
      </c>
      <c r="H5" s="90">
        <v>41.109047927634982</v>
      </c>
      <c r="I5" s="90">
        <v>58.89095207236501</v>
      </c>
      <c r="J5" s="88">
        <v>100</v>
      </c>
    </row>
    <row r="6" spans="2:10" ht="23.25" customHeight="1" x14ac:dyDescent="0.25">
      <c r="B6" s="16">
        <v>228438.90000000002</v>
      </c>
      <c r="C6" s="17">
        <v>136892.1</v>
      </c>
      <c r="D6" s="18">
        <v>91546.8</v>
      </c>
      <c r="E6" s="9">
        <v>1394</v>
      </c>
      <c r="H6" s="90">
        <v>40.074960963303532</v>
      </c>
      <c r="I6" s="90">
        <v>59.925039036696461</v>
      </c>
      <c r="J6" s="88">
        <v>100</v>
      </c>
    </row>
    <row r="7" spans="2:10" ht="23.25" customHeight="1" x14ac:dyDescent="0.25">
      <c r="B7" s="13">
        <v>280184.90000000002</v>
      </c>
      <c r="C7" s="14">
        <v>173684.2</v>
      </c>
      <c r="D7" s="15">
        <v>106500.7</v>
      </c>
      <c r="E7" s="8">
        <v>1395</v>
      </c>
      <c r="H7" s="90">
        <v>38.010863540469167</v>
      </c>
      <c r="I7" s="90">
        <v>61.989136459530826</v>
      </c>
      <c r="J7" s="88">
        <v>100</v>
      </c>
    </row>
    <row r="8" spans="2:10" ht="23.25" customHeight="1" x14ac:dyDescent="0.25">
      <c r="B8" s="16">
        <v>340518.40000000002</v>
      </c>
      <c r="C8" s="17">
        <v>225363.6</v>
      </c>
      <c r="D8" s="18">
        <v>115154.8</v>
      </c>
      <c r="E8" s="9">
        <v>1396</v>
      </c>
      <c r="H8" s="90">
        <v>33.817497086794724</v>
      </c>
      <c r="I8" s="90">
        <v>66.182502913205283</v>
      </c>
      <c r="J8" s="88">
        <v>100</v>
      </c>
    </row>
    <row r="9" spans="2:10" ht="23.25" customHeight="1" x14ac:dyDescent="0.25">
      <c r="B9" s="13">
        <v>457311.5</v>
      </c>
      <c r="C9" s="14">
        <v>298346.8</v>
      </c>
      <c r="D9" s="15">
        <v>158964.70000000001</v>
      </c>
      <c r="E9" s="8">
        <v>1397</v>
      </c>
      <c r="H9" s="90">
        <v>34.760704683787743</v>
      </c>
      <c r="I9" s="90">
        <v>65.23929531621225</v>
      </c>
      <c r="J9" s="88">
        <v>100</v>
      </c>
    </row>
    <row r="10" spans="2:10" ht="23.25" customHeight="1" x14ac:dyDescent="0.25">
      <c r="B10" s="16">
        <v>594652.69999999995</v>
      </c>
      <c r="C10" s="17">
        <v>404725</v>
      </c>
      <c r="D10" s="18">
        <v>189927.7</v>
      </c>
      <c r="E10" s="9">
        <v>1398</v>
      </c>
      <c r="H10" s="90">
        <v>31.93926471703568</v>
      </c>
      <c r="I10" s="90">
        <v>68.06073528296433</v>
      </c>
      <c r="J10" s="88">
        <v>100.00000000000001</v>
      </c>
    </row>
    <row r="11" spans="2:10" ht="23.25" customHeight="1" x14ac:dyDescent="0.25">
      <c r="B11" s="24">
        <v>820181.90599999996</v>
      </c>
      <c r="C11" s="25">
        <v>558277.69299999997</v>
      </c>
      <c r="D11" s="26">
        <v>261904.21299999999</v>
      </c>
      <c r="E11" s="27">
        <v>1399</v>
      </c>
      <c r="H11" s="90">
        <v>31.932454384088793</v>
      </c>
      <c r="I11" s="90">
        <v>68.0675456159112</v>
      </c>
      <c r="J11" s="88">
        <v>100</v>
      </c>
    </row>
    <row r="12" spans="2:10" ht="22.5" customHeight="1" x14ac:dyDescent="0.25">
      <c r="B12" s="58">
        <v>1149795.497</v>
      </c>
      <c r="C12" s="59">
        <v>789196.08099999989</v>
      </c>
      <c r="D12" s="60">
        <v>360599.41600000003</v>
      </c>
      <c r="E12" s="61">
        <v>1400</v>
      </c>
      <c r="H12" s="90">
        <v>31.362048028615654</v>
      </c>
      <c r="I12" s="90">
        <v>68.637951971384354</v>
      </c>
      <c r="J12" s="91">
        <v>100</v>
      </c>
    </row>
    <row r="13" spans="2:10" s="45" customFormat="1" ht="22.5" customHeight="1" x14ac:dyDescent="0.25">
      <c r="B13" s="64">
        <v>1761721.7690000001</v>
      </c>
      <c r="C13" s="65">
        <v>1278121.5550000002</v>
      </c>
      <c r="D13" s="66">
        <v>483600.21399999998</v>
      </c>
      <c r="E13" s="67">
        <v>1401</v>
      </c>
      <c r="H13" s="90">
        <v>27.450430738248993</v>
      </c>
      <c r="I13" s="90">
        <v>72.549569261751017</v>
      </c>
      <c r="J13" s="91">
        <v>100.00000000000001</v>
      </c>
    </row>
    <row r="14" spans="2:10" s="63" customFormat="1" ht="22.5" customHeight="1" thickBot="1" x14ac:dyDescent="0.3">
      <c r="B14" s="68">
        <v>2797116.1589999995</v>
      </c>
      <c r="C14" s="69">
        <v>2080916.1489999995</v>
      </c>
      <c r="D14" s="70">
        <v>716200.01</v>
      </c>
      <c r="E14" s="71">
        <v>1402</v>
      </c>
      <c r="H14" s="90">
        <v>25.604943423445437</v>
      </c>
      <c r="I14" s="90">
        <v>74.395056576554566</v>
      </c>
      <c r="J14" s="91">
        <v>100</v>
      </c>
    </row>
    <row r="15" spans="2:10" ht="24" customHeight="1" x14ac:dyDescent="0.25">
      <c r="B15" s="97"/>
      <c r="C15" s="97"/>
      <c r="D15" s="97"/>
      <c r="E15" s="97"/>
    </row>
    <row r="16" spans="2:10" ht="21" customHeight="1" x14ac:dyDescent="0.25">
      <c r="C16" s="93"/>
      <c r="D16" s="93"/>
      <c r="E16" s="93"/>
    </row>
    <row r="17" spans="3:5" ht="21" customHeight="1" x14ac:dyDescent="0.25">
      <c r="C17" s="93"/>
      <c r="D17" s="93"/>
      <c r="E17" s="93"/>
    </row>
    <row r="18" spans="3:5" ht="21" customHeight="1" x14ac:dyDescent="0.25">
      <c r="C18" s="93"/>
      <c r="D18" s="93"/>
      <c r="E18" s="93"/>
    </row>
    <row r="19" spans="3:5" ht="21" customHeight="1" x14ac:dyDescent="0.25">
      <c r="C19" s="93"/>
      <c r="D19" s="93"/>
      <c r="E19" s="93"/>
    </row>
    <row r="20" spans="3:5" ht="21" customHeight="1" x14ac:dyDescent="0.25"/>
    <row r="21" spans="3:5" ht="21" customHeight="1" x14ac:dyDescent="0.25"/>
    <row r="22" spans="3:5" ht="21" customHeight="1" x14ac:dyDescent="0.25"/>
    <row r="23" spans="3:5" ht="21" customHeight="1" x14ac:dyDescent="0.25"/>
    <row r="24" spans="3:5" ht="21" customHeight="1" x14ac:dyDescent="0.25"/>
    <row r="25" spans="3:5" ht="21" customHeight="1" x14ac:dyDescent="0.25"/>
    <row r="26" spans="3:5" ht="21" customHeight="1" x14ac:dyDescent="0.25"/>
    <row r="27" spans="3:5" ht="21" customHeight="1" x14ac:dyDescent="0.25"/>
    <row r="28" spans="3:5" ht="21" customHeight="1" x14ac:dyDescent="0.25"/>
    <row r="29" spans="3:5" ht="21" customHeight="1" x14ac:dyDescent="0.25"/>
    <row r="30" spans="3:5" ht="21" customHeight="1" x14ac:dyDescent="0.25"/>
    <row r="31" spans="3:5" ht="21" customHeight="1" x14ac:dyDescent="0.25"/>
    <row r="32" spans="3:5" ht="21" customHeight="1" x14ac:dyDescent="0.25"/>
    <row r="33" ht="21" customHeight="1" x14ac:dyDescent="0.25"/>
    <row r="34" ht="21" customHeight="1" x14ac:dyDescent="0.25"/>
    <row r="35" ht="21" customHeight="1" x14ac:dyDescent="0.25"/>
    <row r="36" ht="21" customHeight="1" x14ac:dyDescent="0.25"/>
    <row r="37" ht="21" customHeight="1" x14ac:dyDescent="0.25"/>
    <row r="38" ht="21" customHeight="1" x14ac:dyDescent="0.25"/>
    <row r="39" ht="21" customHeight="1" x14ac:dyDescent="0.25"/>
    <row r="40" ht="21" customHeight="1" x14ac:dyDescent="0.25"/>
    <row r="41" ht="21" customHeight="1" x14ac:dyDescent="0.25"/>
    <row r="42" ht="21" customHeight="1" x14ac:dyDescent="0.25"/>
    <row r="43" ht="21" customHeight="1" x14ac:dyDescent="0.25"/>
    <row r="44" ht="21" customHeight="1" x14ac:dyDescent="0.25"/>
    <row r="45" ht="21" customHeight="1" x14ac:dyDescent="0.25"/>
    <row r="46" ht="21" customHeight="1" x14ac:dyDescent="0.25"/>
    <row r="47" ht="21" customHeight="1" x14ac:dyDescent="0.25"/>
    <row r="48" ht="21" customHeight="1" x14ac:dyDescent="0.25"/>
    <row r="49" ht="21" customHeight="1" x14ac:dyDescent="0.25"/>
    <row r="50" ht="21" customHeight="1" x14ac:dyDescent="0.25"/>
    <row r="51" ht="21" customHeight="1" x14ac:dyDescent="0.25"/>
    <row r="52" ht="21" customHeight="1" x14ac:dyDescent="0.25"/>
    <row r="53" ht="21" customHeight="1" x14ac:dyDescent="0.25"/>
    <row r="54" ht="21" customHeight="1" x14ac:dyDescent="0.25"/>
    <row r="55" ht="21" customHeight="1" x14ac:dyDescent="0.25"/>
    <row r="56" ht="21" customHeight="1" x14ac:dyDescent="0.25"/>
    <row r="57" ht="21" customHeight="1" x14ac:dyDescent="0.25"/>
    <row r="58" ht="21" customHeight="1" x14ac:dyDescent="0.25"/>
    <row r="59" ht="21" customHeight="1" x14ac:dyDescent="0.25"/>
    <row r="60" ht="21" customHeight="1" x14ac:dyDescent="0.25"/>
    <row r="61" ht="21" customHeight="1" x14ac:dyDescent="0.25"/>
    <row r="62" ht="21" customHeight="1" x14ac:dyDescent="0.25"/>
    <row r="63" ht="21" customHeight="1" x14ac:dyDescent="0.25"/>
    <row r="64" ht="21" customHeight="1" x14ac:dyDescent="0.25"/>
    <row r="65" ht="21" customHeight="1" x14ac:dyDescent="0.25"/>
    <row r="66" ht="21" customHeight="1" x14ac:dyDescent="0.25"/>
    <row r="67" ht="21" customHeight="1" x14ac:dyDescent="0.25"/>
    <row r="68" ht="21" customHeight="1" x14ac:dyDescent="0.25"/>
    <row r="69" ht="21" customHeight="1" x14ac:dyDescent="0.25"/>
    <row r="70" ht="21" customHeight="1" x14ac:dyDescent="0.25"/>
    <row r="71" ht="21" customHeight="1" x14ac:dyDescent="0.25"/>
    <row r="72" ht="21" customHeight="1" x14ac:dyDescent="0.25"/>
    <row r="73" ht="21" customHeight="1" x14ac:dyDescent="0.25"/>
    <row r="74" ht="21" customHeight="1" x14ac:dyDescent="0.25"/>
    <row r="75" ht="21" customHeight="1" x14ac:dyDescent="0.25"/>
    <row r="76" ht="21" customHeight="1" x14ac:dyDescent="0.25"/>
    <row r="77" ht="21" customHeight="1" x14ac:dyDescent="0.25"/>
    <row r="78" ht="21" customHeight="1" x14ac:dyDescent="0.25"/>
    <row r="79" ht="21" customHeight="1" x14ac:dyDescent="0.25"/>
    <row r="80" ht="21" customHeight="1" x14ac:dyDescent="0.25"/>
    <row r="81" ht="21" customHeight="1" x14ac:dyDescent="0.25"/>
    <row r="82" ht="21" customHeight="1" x14ac:dyDescent="0.25"/>
    <row r="83" ht="21" customHeight="1" x14ac:dyDescent="0.25"/>
    <row r="84" ht="21" customHeight="1" x14ac:dyDescent="0.25"/>
    <row r="85" ht="21" customHeight="1" x14ac:dyDescent="0.25"/>
    <row r="86" ht="21" customHeight="1" x14ac:dyDescent="0.25"/>
    <row r="87" ht="21" customHeight="1" x14ac:dyDescent="0.25"/>
    <row r="88" ht="21" customHeight="1" x14ac:dyDescent="0.25"/>
    <row r="89" ht="21" customHeight="1" x14ac:dyDescent="0.25"/>
    <row r="90" ht="21" customHeight="1" x14ac:dyDescent="0.25"/>
    <row r="91" ht="21" customHeight="1" x14ac:dyDescent="0.25"/>
    <row r="92" ht="21" customHeight="1" x14ac:dyDescent="0.25"/>
    <row r="93" ht="21" customHeight="1" x14ac:dyDescent="0.25"/>
    <row r="94" ht="21" customHeight="1" x14ac:dyDescent="0.25"/>
    <row r="95" ht="21" customHeight="1" x14ac:dyDescent="0.25"/>
    <row r="96" ht="21" customHeight="1" x14ac:dyDescent="0.25"/>
    <row r="97" ht="21" customHeight="1" x14ac:dyDescent="0.25"/>
    <row r="98" ht="21" customHeight="1" x14ac:dyDescent="0.25"/>
    <row r="99" ht="21" customHeight="1" x14ac:dyDescent="0.25"/>
    <row r="100" ht="21" customHeight="1" x14ac:dyDescent="0.25"/>
    <row r="101" ht="21" customHeight="1" x14ac:dyDescent="0.25"/>
    <row r="102" ht="21" customHeight="1" x14ac:dyDescent="0.25"/>
    <row r="103" ht="21" customHeight="1" x14ac:dyDescent="0.25"/>
    <row r="104" ht="21" customHeight="1" x14ac:dyDescent="0.25"/>
    <row r="105" ht="21" customHeight="1" x14ac:dyDescent="0.25"/>
    <row r="106" ht="21" customHeight="1" x14ac:dyDescent="0.25"/>
    <row r="107" ht="21" customHeight="1" x14ac:dyDescent="0.25"/>
    <row r="108" ht="21" customHeight="1" x14ac:dyDescent="0.25"/>
    <row r="109" ht="21" customHeight="1" x14ac:dyDescent="0.25"/>
  </sheetData>
  <mergeCells count="5">
    <mergeCell ref="C16:E19"/>
    <mergeCell ref="B1:E1"/>
    <mergeCell ref="B3:E3"/>
    <mergeCell ref="B2:E2"/>
    <mergeCell ref="B15:E15"/>
  </mergeCells>
  <pageMargins left="0.196850393700787" right="0.196850393700787" top="0.196850393700787" bottom="1.1968503937007899" header="0.196850393700787" footer="0.196850393700787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E14"/>
  <sheetViews>
    <sheetView showGridLines="0" workbookViewId="0">
      <selection activeCell="E3" sqref="E3"/>
    </sheetView>
  </sheetViews>
  <sheetFormatPr defaultColWidth="9.140625" defaultRowHeight="15" x14ac:dyDescent="0.25"/>
  <cols>
    <col min="1" max="1" width="6.140625" style="2" customWidth="1"/>
    <col min="2" max="4" width="23.140625" style="2" customWidth="1"/>
    <col min="5" max="5" width="14.85546875" style="2" customWidth="1"/>
    <col min="6" max="6" width="30.85546875" style="2" customWidth="1"/>
    <col min="7" max="16384" width="9.140625" style="2"/>
  </cols>
  <sheetData>
    <row r="1" spans="2:5" ht="23.25" customHeight="1" x14ac:dyDescent="0.25">
      <c r="B1" s="96" t="s">
        <v>22</v>
      </c>
      <c r="C1" s="96"/>
      <c r="D1" s="96"/>
      <c r="E1" s="96"/>
    </row>
    <row r="2" spans="2:5" ht="25.5" customHeight="1" thickBot="1" x14ac:dyDescent="0.3">
      <c r="B2" s="96" t="s">
        <v>23</v>
      </c>
      <c r="C2" s="96"/>
      <c r="D2" s="96"/>
      <c r="E2" s="96"/>
    </row>
    <row r="3" spans="2:5" ht="32.25" customHeight="1" thickBot="1" x14ac:dyDescent="0.3">
      <c r="B3" s="30" t="s">
        <v>0</v>
      </c>
      <c r="C3" s="31" t="s">
        <v>4</v>
      </c>
      <c r="D3" s="32" t="s">
        <v>5</v>
      </c>
      <c r="E3" s="33" t="s">
        <v>3</v>
      </c>
    </row>
    <row r="4" spans="2:5" ht="23.25" customHeight="1" x14ac:dyDescent="0.25">
      <c r="B4" s="34">
        <v>18882883</v>
      </c>
      <c r="C4" s="19">
        <v>18674647</v>
      </c>
      <c r="D4" s="20">
        <v>208236</v>
      </c>
      <c r="E4" s="35">
        <v>1393</v>
      </c>
    </row>
    <row r="5" spans="2:5" ht="23.25" customHeight="1" x14ac:dyDescent="0.25">
      <c r="B5" s="36">
        <v>25420621</v>
      </c>
      <c r="C5" s="21">
        <v>25021832</v>
      </c>
      <c r="D5" s="22">
        <v>398789</v>
      </c>
      <c r="E5" s="37">
        <v>1394</v>
      </c>
    </row>
    <row r="6" spans="2:5" ht="23.25" customHeight="1" x14ac:dyDescent="0.25">
      <c r="B6" s="34">
        <v>35305073</v>
      </c>
      <c r="C6" s="19">
        <v>34712289</v>
      </c>
      <c r="D6" s="20">
        <v>592784</v>
      </c>
      <c r="E6" s="35">
        <v>1395</v>
      </c>
    </row>
    <row r="7" spans="2:5" ht="23.25" customHeight="1" x14ac:dyDescent="0.25">
      <c r="B7" s="36">
        <v>59349025</v>
      </c>
      <c r="C7" s="21">
        <v>58601406</v>
      </c>
      <c r="D7" s="22">
        <v>747619</v>
      </c>
      <c r="E7" s="37">
        <v>1396</v>
      </c>
    </row>
    <row r="8" spans="2:5" ht="23.25" customHeight="1" x14ac:dyDescent="0.25">
      <c r="B8" s="34">
        <v>60767904</v>
      </c>
      <c r="C8" s="19">
        <v>58512515</v>
      </c>
      <c r="D8" s="20">
        <v>2255389</v>
      </c>
      <c r="E8" s="35">
        <v>1397</v>
      </c>
    </row>
    <row r="9" spans="2:5" ht="23.25" customHeight="1" x14ac:dyDescent="0.25">
      <c r="B9" s="36">
        <v>56006970</v>
      </c>
      <c r="C9" s="21">
        <v>55043013</v>
      </c>
      <c r="D9" s="22">
        <v>963957</v>
      </c>
      <c r="E9" s="37">
        <v>1398</v>
      </c>
    </row>
    <row r="10" spans="2:5" ht="23.25" customHeight="1" x14ac:dyDescent="0.25">
      <c r="B10" s="38">
        <v>50522244</v>
      </c>
      <c r="C10" s="28">
        <v>49446506</v>
      </c>
      <c r="D10" s="29">
        <v>1075738</v>
      </c>
      <c r="E10" s="39">
        <v>1399</v>
      </c>
    </row>
    <row r="11" spans="2:5" ht="24.6" customHeight="1" x14ac:dyDescent="0.25">
      <c r="B11" s="46">
        <v>51131392</v>
      </c>
      <c r="C11" s="47">
        <v>50063752</v>
      </c>
      <c r="D11" s="48">
        <v>1067640</v>
      </c>
      <c r="E11" s="49">
        <v>1400</v>
      </c>
    </row>
    <row r="12" spans="2:5" s="45" customFormat="1" ht="24.6" customHeight="1" x14ac:dyDescent="0.25">
      <c r="B12" s="85">
        <v>76695991</v>
      </c>
      <c r="C12" s="73">
        <v>75285891</v>
      </c>
      <c r="D12" s="74">
        <v>1410100</v>
      </c>
      <c r="E12" s="75">
        <v>1401</v>
      </c>
    </row>
    <row r="13" spans="2:5" s="63" customFormat="1" ht="24.6" customHeight="1" thickBot="1" x14ac:dyDescent="0.3">
      <c r="B13" s="86">
        <v>85611315</v>
      </c>
      <c r="C13" s="77">
        <v>83436784</v>
      </c>
      <c r="D13" s="78">
        <v>2174531</v>
      </c>
      <c r="E13" s="79">
        <v>1402</v>
      </c>
    </row>
    <row r="14" spans="2:5" ht="21.75" customHeight="1" x14ac:dyDescent="0.25">
      <c r="B14" s="100"/>
      <c r="C14" s="100"/>
      <c r="D14" s="100"/>
      <c r="E14" s="100"/>
    </row>
  </sheetData>
  <mergeCells count="3">
    <mergeCell ref="B1:E1"/>
    <mergeCell ref="B2:E2"/>
    <mergeCell ref="B14:E14"/>
  </mergeCells>
  <pageMargins left="0.196850393700787" right="0.196850393700787" top="0.196850393700787" bottom="1.1968503937007899" header="0.196850393700787" footer="0.196850393700787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C46"/>
  <sheetViews>
    <sheetView workbookViewId="0">
      <selection activeCell="P8" sqref="P8"/>
    </sheetView>
  </sheetViews>
  <sheetFormatPr defaultRowHeight="15" x14ac:dyDescent="0.25"/>
  <cols>
    <col min="2" max="3" width="11.5703125" customWidth="1"/>
    <col min="7" max="7" width="12.5703125" customWidth="1"/>
    <col min="8" max="8" width="10.7109375" customWidth="1"/>
  </cols>
  <sheetData>
    <row r="2" spans="1:3" x14ac:dyDescent="0.25">
      <c r="A2" s="88" t="s">
        <v>3</v>
      </c>
      <c r="B2" s="88" t="s">
        <v>27</v>
      </c>
      <c r="C2" s="88" t="s">
        <v>28</v>
      </c>
    </row>
    <row r="3" spans="1:3" x14ac:dyDescent="0.25">
      <c r="A3" s="88"/>
      <c r="B3" s="88"/>
      <c r="C3" s="88"/>
    </row>
    <row r="4" spans="1:3" hidden="1" x14ac:dyDescent="0.25">
      <c r="A4" s="88">
        <v>1391</v>
      </c>
      <c r="B4" s="92" t="e">
        <f>'تعداد ب-زندگی-غیر'!#REF!</f>
        <v>#REF!</v>
      </c>
      <c r="C4" s="88" t="e">
        <f>'تعداد خ-زندگی-غیر'!#REF!</f>
        <v>#REF!</v>
      </c>
    </row>
    <row r="5" spans="1:3" hidden="1" x14ac:dyDescent="0.25">
      <c r="A5" s="88">
        <v>1392</v>
      </c>
      <c r="B5" s="88" t="e">
        <f>'تعداد ب-زندگی-غیر'!#REF!</f>
        <v>#REF!</v>
      </c>
      <c r="C5" s="88" t="e">
        <f>'تعداد خ-زندگی-غیر'!#REF!</f>
        <v>#REF!</v>
      </c>
    </row>
    <row r="6" spans="1:3" x14ac:dyDescent="0.25">
      <c r="A6" s="88">
        <v>1393</v>
      </c>
      <c r="B6" s="92">
        <f>'تعداد ب-زندگی-غیر'!B4</f>
        <v>47930086</v>
      </c>
      <c r="C6" s="92">
        <f>'تعداد خ-زندگی-غیر'!B4</f>
        <v>18882883</v>
      </c>
    </row>
    <row r="7" spans="1:3" x14ac:dyDescent="0.25">
      <c r="A7" s="88">
        <v>1394</v>
      </c>
      <c r="B7" s="92">
        <f>'تعداد ب-زندگی-غیر'!B5</f>
        <v>49290834</v>
      </c>
      <c r="C7" s="92">
        <f>'تعداد خ-زندگی-غیر'!B5</f>
        <v>25420621</v>
      </c>
    </row>
    <row r="8" spans="1:3" x14ac:dyDescent="0.25">
      <c r="A8" s="88">
        <v>1395</v>
      </c>
      <c r="B8" s="92">
        <f>'تعداد ب-زندگی-غیر'!B6</f>
        <v>56669611</v>
      </c>
      <c r="C8" s="92">
        <f>'تعداد خ-زندگی-غیر'!B6</f>
        <v>35305073</v>
      </c>
    </row>
    <row r="9" spans="1:3" x14ac:dyDescent="0.25">
      <c r="A9" s="88">
        <v>1396</v>
      </c>
      <c r="B9" s="92">
        <f>'تعداد ب-زندگی-غیر'!B7</f>
        <v>58668241</v>
      </c>
      <c r="C9" s="92">
        <f>'تعداد خ-زندگی-غیر'!B7</f>
        <v>59349025</v>
      </c>
    </row>
    <row r="10" spans="1:3" x14ac:dyDescent="0.25">
      <c r="A10" s="88">
        <v>1397</v>
      </c>
      <c r="B10" s="92">
        <f>'تعداد ب-زندگی-غیر'!B8</f>
        <v>61373171</v>
      </c>
      <c r="C10" s="92">
        <f>'تعداد خ-زندگی-غیر'!B8</f>
        <v>60767904</v>
      </c>
    </row>
    <row r="11" spans="1:3" x14ac:dyDescent="0.25">
      <c r="A11" s="88">
        <v>1398</v>
      </c>
      <c r="B11" s="92">
        <f>'تعداد ب-زندگی-غیر'!B9</f>
        <v>63231095</v>
      </c>
      <c r="C11" s="92">
        <f>'تعداد خ-زندگی-غیر'!B9</f>
        <v>56006970</v>
      </c>
    </row>
    <row r="12" spans="1:3" x14ac:dyDescent="0.25">
      <c r="A12" s="88">
        <v>1399</v>
      </c>
      <c r="B12" s="92">
        <f>'تعداد ب-زندگی-غیر'!B10</f>
        <v>64042242</v>
      </c>
      <c r="C12" s="92">
        <f>'تعداد خ-زندگی-غیر'!B10</f>
        <v>50522244</v>
      </c>
    </row>
    <row r="13" spans="1:3" x14ac:dyDescent="0.25">
      <c r="A13" s="88">
        <v>1400</v>
      </c>
      <c r="B13" s="92">
        <f>'تعداد ب-زندگی-غیر'!B11</f>
        <v>66727164</v>
      </c>
      <c r="C13" s="92">
        <f>'تعداد خ-زندگی-غیر'!B11</f>
        <v>51131392</v>
      </c>
    </row>
    <row r="14" spans="1:3" s="62" customFormat="1" x14ac:dyDescent="0.25">
      <c r="A14" s="88">
        <v>1401</v>
      </c>
      <c r="B14" s="92">
        <f>'تعداد ب-زندگی-غیر'!B12</f>
        <v>70244217</v>
      </c>
      <c r="C14" s="92">
        <f>'تعداد خ-زندگی-غیر'!B12</f>
        <v>76695991</v>
      </c>
    </row>
    <row r="15" spans="1:3" x14ac:dyDescent="0.25">
      <c r="A15" s="88">
        <v>1402</v>
      </c>
      <c r="B15" s="92">
        <f>'تعداد ب-زندگی-غیر'!B13</f>
        <v>74657344</v>
      </c>
      <c r="C15" s="92">
        <f>'تعداد خ-زندگی-غیر'!B13</f>
        <v>85611315</v>
      </c>
    </row>
    <row r="16" spans="1:3" s="87" customFormat="1" x14ac:dyDescent="0.25">
      <c r="A16" s="88"/>
      <c r="B16" s="88"/>
      <c r="C16" s="88"/>
    </row>
    <row r="17" spans="1:3" x14ac:dyDescent="0.25">
      <c r="A17" s="88" t="s">
        <v>3</v>
      </c>
      <c r="B17" s="88" t="s">
        <v>29</v>
      </c>
      <c r="C17" s="88" t="s">
        <v>30</v>
      </c>
    </row>
    <row r="18" spans="1:3" x14ac:dyDescent="0.25">
      <c r="A18" s="88"/>
      <c r="B18" s="88"/>
      <c r="C18" s="88"/>
    </row>
    <row r="19" spans="1:3" hidden="1" x14ac:dyDescent="0.25">
      <c r="A19" s="88">
        <v>1391</v>
      </c>
      <c r="B19" s="90" t="e">
        <f>'حق بیمه-زندگی-غیر'!#REF!</f>
        <v>#REF!</v>
      </c>
      <c r="C19" s="90" t="e">
        <f>'خسارت-زندگی-غیر'!#REF!</f>
        <v>#REF!</v>
      </c>
    </row>
    <row r="20" spans="1:3" hidden="1" x14ac:dyDescent="0.25">
      <c r="A20" s="88">
        <v>1392</v>
      </c>
      <c r="B20" s="90" t="e">
        <f>'حق بیمه-زندگی-غیر'!#REF!</f>
        <v>#REF!</v>
      </c>
      <c r="C20" s="90" t="e">
        <f>'خسارت-زندگی-غیر'!#REF!</f>
        <v>#REF!</v>
      </c>
    </row>
    <row r="21" spans="1:3" x14ac:dyDescent="0.25">
      <c r="A21" s="88">
        <v>1393</v>
      </c>
      <c r="B21" s="92">
        <f>'حق بیمه-زندگی-غیر'!B5</f>
        <v>208631.12</v>
      </c>
      <c r="C21" s="92">
        <f>'خسارت-زندگی-غیر'!B4</f>
        <v>124006.6</v>
      </c>
    </row>
    <row r="22" spans="1:3" x14ac:dyDescent="0.25">
      <c r="A22" s="88">
        <v>1394</v>
      </c>
      <c r="B22" s="92">
        <f>'حق بیمه-زندگی-غیر'!B6</f>
        <v>228438.91</v>
      </c>
      <c r="C22" s="92">
        <f>'خسارت-زندگی-غیر'!B5</f>
        <v>147065.4</v>
      </c>
    </row>
    <row r="23" spans="1:3" x14ac:dyDescent="0.25">
      <c r="A23" s="88">
        <v>1395</v>
      </c>
      <c r="B23" s="92">
        <f>'حق بیمه-زندگی-غیر'!B7</f>
        <v>280184.90000000002</v>
      </c>
      <c r="C23" s="92">
        <f>'خسارت-زندگی-غیر'!B6</f>
        <v>183825.1</v>
      </c>
    </row>
    <row r="24" spans="1:3" x14ac:dyDescent="0.25">
      <c r="A24" s="88">
        <v>1396</v>
      </c>
      <c r="B24" s="92">
        <f>'حق بیمه-زندگی-غیر'!B8</f>
        <v>340518.46</v>
      </c>
      <c r="C24" s="92">
        <f>'خسارت-زندگی-غیر'!B7</f>
        <v>218258</v>
      </c>
    </row>
    <row r="25" spans="1:3" x14ac:dyDescent="0.25">
      <c r="A25" s="88">
        <v>1397</v>
      </c>
      <c r="B25" s="92">
        <f>'حق بیمه-زندگی-غیر'!B9</f>
        <v>457311.52</v>
      </c>
      <c r="C25" s="92">
        <f>'خسارت-زندگی-غیر'!B8</f>
        <v>289118.2</v>
      </c>
    </row>
    <row r="26" spans="1:3" x14ac:dyDescent="0.25">
      <c r="A26" s="88">
        <v>1398</v>
      </c>
      <c r="B26" s="92">
        <f>'حق بیمه-زندگی-غیر'!B10</f>
        <v>594652.69999999995</v>
      </c>
      <c r="C26" s="92">
        <f>'خسارت-زندگی-غیر'!B9</f>
        <v>336811.3</v>
      </c>
    </row>
    <row r="27" spans="1:3" x14ac:dyDescent="0.25">
      <c r="A27" s="88">
        <v>1399</v>
      </c>
      <c r="B27" s="92">
        <f>'حق بیمه-زندگی-غیر'!B11</f>
        <v>820181.90700000001</v>
      </c>
      <c r="C27" s="92">
        <f>'خسارت-زندگی-غیر'!B10</f>
        <v>439615.1</v>
      </c>
    </row>
    <row r="28" spans="1:3" x14ac:dyDescent="0.25">
      <c r="A28" s="88">
        <v>1400</v>
      </c>
      <c r="B28" s="92">
        <f>'حق بیمه-زندگی-غیر'!B12</f>
        <v>1149795.4959999998</v>
      </c>
      <c r="C28" s="92">
        <f>'خسارت-زندگی-غیر'!B11</f>
        <v>653178.34299999988</v>
      </c>
    </row>
    <row r="29" spans="1:3" x14ac:dyDescent="0.25">
      <c r="A29" s="88">
        <v>1401</v>
      </c>
      <c r="B29" s="92">
        <f>'حق بیمه-زندگی-غیر'!B13</f>
        <v>1761721.7689999999</v>
      </c>
      <c r="C29" s="92">
        <f>'خسارت-زندگی-غیر'!B12</f>
        <v>1015577.5599999998</v>
      </c>
    </row>
    <row r="30" spans="1:3" x14ac:dyDescent="0.25">
      <c r="A30" s="88">
        <v>1402</v>
      </c>
      <c r="B30" s="92">
        <f>'حق بیمه-زندگی-غیر'!B14</f>
        <v>2797116.1610000003</v>
      </c>
      <c r="C30" s="92">
        <f>'خسارت-زندگی-غیر'!B13</f>
        <v>1639744.5859999994</v>
      </c>
    </row>
    <row r="31" spans="1:3" s="87" customFormat="1" x14ac:dyDescent="0.25">
      <c r="A31" s="88"/>
      <c r="B31" s="88"/>
      <c r="C31" s="88"/>
    </row>
    <row r="32" spans="1:3" x14ac:dyDescent="0.25">
      <c r="A32" s="88" t="s">
        <v>3</v>
      </c>
      <c r="B32" s="88" t="s">
        <v>31</v>
      </c>
      <c r="C32" s="88"/>
    </row>
    <row r="33" spans="1:3" x14ac:dyDescent="0.25">
      <c r="A33" s="88"/>
      <c r="B33" s="88"/>
      <c r="C33" s="88"/>
    </row>
    <row r="34" spans="1:3" hidden="1" x14ac:dyDescent="0.25">
      <c r="A34" s="88">
        <v>1391</v>
      </c>
      <c r="B34" s="88">
        <f>82.6</f>
        <v>82.6</v>
      </c>
      <c r="C34" s="88"/>
    </row>
    <row r="35" spans="1:3" hidden="1" x14ac:dyDescent="0.25">
      <c r="A35" s="88">
        <v>1392</v>
      </c>
      <c r="B35" s="88">
        <f>89.3</f>
        <v>89.3</v>
      </c>
      <c r="C35" s="88"/>
    </row>
    <row r="36" spans="1:3" x14ac:dyDescent="0.25">
      <c r="A36" s="88">
        <v>1393</v>
      </c>
      <c r="B36" s="88">
        <f>'ضریب خسارت-زندگی-غیر'!B4</f>
        <v>86.3</v>
      </c>
      <c r="C36" s="88"/>
    </row>
    <row r="37" spans="1:3" x14ac:dyDescent="0.25">
      <c r="A37" s="88">
        <v>1394</v>
      </c>
      <c r="B37" s="88">
        <f>'ضریب خسارت-زندگی-غیر'!B5</f>
        <v>83.1</v>
      </c>
      <c r="C37" s="88"/>
    </row>
    <row r="38" spans="1:3" x14ac:dyDescent="0.25">
      <c r="A38" s="88">
        <v>1395</v>
      </c>
      <c r="B38" s="88">
        <f>'ضریب خسارت-زندگی-غیر'!B6</f>
        <v>89.2</v>
      </c>
      <c r="C38" s="88"/>
    </row>
    <row r="39" spans="1:3" x14ac:dyDescent="0.25">
      <c r="A39" s="88">
        <v>1396</v>
      </c>
      <c r="B39" s="88">
        <f>'ضریب خسارت-زندگی-غیر'!B7</f>
        <v>85.4</v>
      </c>
      <c r="C39" s="88"/>
    </row>
    <row r="40" spans="1:3" x14ac:dyDescent="0.25">
      <c r="A40" s="88">
        <v>1397</v>
      </c>
      <c r="B40" s="88">
        <f>'ضریب خسارت-زندگی-غیر'!B8</f>
        <v>88.8</v>
      </c>
      <c r="C40" s="88"/>
    </row>
    <row r="41" spans="1:3" x14ac:dyDescent="0.25">
      <c r="A41" s="88">
        <v>1398</v>
      </c>
      <c r="B41" s="88">
        <f>'ضریب خسارت-زندگی-غیر'!B9</f>
        <v>83.6</v>
      </c>
      <c r="C41" s="88"/>
    </row>
    <row r="42" spans="1:3" x14ac:dyDescent="0.25">
      <c r="A42" s="88">
        <v>1399</v>
      </c>
      <c r="B42" s="88">
        <f>'ضریب خسارت-زندگی-غیر'!B10</f>
        <v>82.3</v>
      </c>
      <c r="C42" s="88"/>
    </row>
    <row r="43" spans="1:3" x14ac:dyDescent="0.25">
      <c r="A43" s="88">
        <v>1400</v>
      </c>
      <c r="B43" s="90">
        <f>'ضریب خسارت-زندگی-غیر'!B11</f>
        <v>83.172499999999999</v>
      </c>
      <c r="C43" s="88"/>
    </row>
    <row r="44" spans="1:3" x14ac:dyDescent="0.25">
      <c r="A44" s="88">
        <v>1401</v>
      </c>
      <c r="B44" s="90">
        <f>'ضریب خسارت-زندگی-غیر'!B12</f>
        <v>80.553464199345598</v>
      </c>
      <c r="C44" s="88"/>
    </row>
    <row r="45" spans="1:3" x14ac:dyDescent="0.25">
      <c r="A45" s="88">
        <v>1402</v>
      </c>
      <c r="B45" s="90">
        <f>'ضریب خسارت-زندگی-غیر'!B13</f>
        <v>79.72341993353578</v>
      </c>
      <c r="C45" s="88"/>
    </row>
    <row r="46" spans="1:3" x14ac:dyDescent="0.25">
      <c r="A46" s="88"/>
      <c r="B46" s="88"/>
      <c r="C46" s="88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I71"/>
  <sheetViews>
    <sheetView showGridLines="0" workbookViewId="0">
      <selection activeCell="B13" sqref="B13"/>
    </sheetView>
  </sheetViews>
  <sheetFormatPr defaultColWidth="9.140625" defaultRowHeight="15" x14ac:dyDescent="0.25"/>
  <cols>
    <col min="1" max="1" width="6.140625" style="1" customWidth="1"/>
    <col min="2" max="4" width="23.140625" style="1" customWidth="1"/>
    <col min="5" max="5" width="14.85546875" style="1" customWidth="1"/>
    <col min="6" max="6" width="9.140625" style="1"/>
    <col min="7" max="8" width="12.7109375" style="1" customWidth="1"/>
    <col min="9" max="16384" width="9.140625" style="1"/>
  </cols>
  <sheetData>
    <row r="1" spans="2:9" ht="21" customHeight="1" x14ac:dyDescent="0.25">
      <c r="B1" s="96" t="s">
        <v>9</v>
      </c>
      <c r="C1" s="96"/>
      <c r="D1" s="96"/>
      <c r="E1" s="96"/>
    </row>
    <row r="2" spans="2:9" ht="21" customHeight="1" thickBot="1" x14ac:dyDescent="0.3">
      <c r="B2" s="96" t="s">
        <v>10</v>
      </c>
      <c r="C2" s="96"/>
      <c r="D2" s="96"/>
      <c r="E2" s="96"/>
    </row>
    <row r="3" spans="2:9" ht="32.25" customHeight="1" thickBot="1" x14ac:dyDescent="0.3">
      <c r="B3" s="3" t="s">
        <v>0</v>
      </c>
      <c r="C3" s="4" t="s">
        <v>1</v>
      </c>
      <c r="D3" s="5" t="s">
        <v>2</v>
      </c>
      <c r="E3" s="6" t="s">
        <v>3</v>
      </c>
      <c r="G3" s="88" t="s">
        <v>24</v>
      </c>
      <c r="H3" s="88" t="s">
        <v>25</v>
      </c>
      <c r="I3" s="88"/>
    </row>
    <row r="4" spans="2:9" ht="23.25" customHeight="1" x14ac:dyDescent="0.25">
      <c r="B4" s="13">
        <v>124006.6</v>
      </c>
      <c r="C4" s="14">
        <v>63159.7</v>
      </c>
      <c r="D4" s="15">
        <v>60847</v>
      </c>
      <c r="E4" s="8">
        <v>1393</v>
      </c>
      <c r="G4" s="90">
        <v>49.067549630422896</v>
      </c>
      <c r="H4" s="90">
        <v>50.932531010446212</v>
      </c>
      <c r="I4" s="91">
        <v>100.0000806408691</v>
      </c>
    </row>
    <row r="5" spans="2:9" ht="23.25" customHeight="1" x14ac:dyDescent="0.25">
      <c r="B5" s="16">
        <v>147065.4</v>
      </c>
      <c r="C5" s="17">
        <v>81173.100000000006</v>
      </c>
      <c r="D5" s="18">
        <v>65892.3</v>
      </c>
      <c r="E5" s="9">
        <v>1394</v>
      </c>
      <c r="G5" s="90">
        <v>44.804760331117997</v>
      </c>
      <c r="H5" s="90">
        <v>55.19523966888201</v>
      </c>
      <c r="I5" s="91">
        <v>100</v>
      </c>
    </row>
    <row r="6" spans="2:9" ht="23.25" customHeight="1" x14ac:dyDescent="0.25">
      <c r="B6" s="13">
        <v>183825.1</v>
      </c>
      <c r="C6" s="14">
        <v>103407</v>
      </c>
      <c r="D6" s="15">
        <v>80418.100000000006</v>
      </c>
      <c r="E6" s="8">
        <v>1395</v>
      </c>
      <c r="G6" s="90">
        <v>43.747072625011498</v>
      </c>
      <c r="H6" s="90">
        <v>56.252927374988502</v>
      </c>
      <c r="I6" s="91">
        <v>100</v>
      </c>
    </row>
    <row r="7" spans="2:9" ht="23.25" customHeight="1" x14ac:dyDescent="0.25">
      <c r="B7" s="16">
        <v>218258</v>
      </c>
      <c r="C7" s="17">
        <v>125854.3</v>
      </c>
      <c r="D7" s="18">
        <v>92403.7</v>
      </c>
      <c r="E7" s="9">
        <v>1396</v>
      </c>
      <c r="G7" s="90">
        <v>42.33691319447626</v>
      </c>
      <c r="H7" s="90">
        <v>57.663086805523747</v>
      </c>
      <c r="I7" s="91">
        <v>100</v>
      </c>
    </row>
    <row r="8" spans="2:9" ht="23.25" customHeight="1" x14ac:dyDescent="0.25">
      <c r="B8" s="13">
        <v>289118.09999999998</v>
      </c>
      <c r="C8" s="14">
        <v>184262.7</v>
      </c>
      <c r="D8" s="15">
        <v>104855.4</v>
      </c>
      <c r="E8" s="8">
        <v>1397</v>
      </c>
      <c r="G8" s="90">
        <v>36.267324667670408</v>
      </c>
      <c r="H8" s="90">
        <v>63.732675332329606</v>
      </c>
      <c r="I8" s="91">
        <v>100.00000000000001</v>
      </c>
    </row>
    <row r="9" spans="2:9" ht="23.25" customHeight="1" x14ac:dyDescent="0.25">
      <c r="B9" s="16">
        <v>336811.3</v>
      </c>
      <c r="C9" s="17">
        <v>220427.5</v>
      </c>
      <c r="D9" s="18">
        <v>116383.8</v>
      </c>
      <c r="E9" s="9">
        <v>1398</v>
      </c>
      <c r="G9" s="90">
        <v>34.554600751221834</v>
      </c>
      <c r="H9" s="90">
        <v>65.445399248778173</v>
      </c>
      <c r="I9" s="91">
        <v>100</v>
      </c>
    </row>
    <row r="10" spans="2:9" ht="23.25" customHeight="1" x14ac:dyDescent="0.25">
      <c r="B10" s="24">
        <v>439615.06599999999</v>
      </c>
      <c r="C10" s="25">
        <v>292777.40000000002</v>
      </c>
      <c r="D10" s="26">
        <v>146837.666</v>
      </c>
      <c r="E10" s="27">
        <v>1399</v>
      </c>
      <c r="G10" s="90">
        <v>33.401418048761776</v>
      </c>
      <c r="H10" s="90">
        <v>66.598581951238231</v>
      </c>
      <c r="I10" s="91">
        <v>100</v>
      </c>
    </row>
    <row r="11" spans="2:9" ht="22.9" customHeight="1" x14ac:dyDescent="0.25">
      <c r="B11" s="58">
        <v>653178.34100000001</v>
      </c>
      <c r="C11" s="59">
        <v>455559.462</v>
      </c>
      <c r="D11" s="60">
        <v>197618.87899999999</v>
      </c>
      <c r="E11" s="61">
        <v>1400</v>
      </c>
      <c r="G11" s="90">
        <v>30.254965083111962</v>
      </c>
      <c r="H11" s="90">
        <v>69.745034916888045</v>
      </c>
      <c r="I11" s="88">
        <v>100</v>
      </c>
    </row>
    <row r="12" spans="2:9" s="45" customFormat="1" ht="22.9" customHeight="1" x14ac:dyDescent="0.25">
      <c r="B12" s="64">
        <v>1015577.5609999998</v>
      </c>
      <c r="C12" s="65">
        <v>714490.93999999983</v>
      </c>
      <c r="D12" s="66">
        <v>301086.62099999998</v>
      </c>
      <c r="E12" s="67">
        <v>1401</v>
      </c>
      <c r="G12" s="90">
        <v>29.646836692958406</v>
      </c>
      <c r="H12" s="90">
        <v>70.353163307041598</v>
      </c>
      <c r="I12" s="88">
        <v>100</v>
      </c>
    </row>
    <row r="13" spans="2:9" s="63" customFormat="1" ht="22.9" customHeight="1" thickBot="1" x14ac:dyDescent="0.3">
      <c r="B13" s="68">
        <v>1639744.5859999997</v>
      </c>
      <c r="C13" s="69">
        <v>1178015.2819999997</v>
      </c>
      <c r="D13" s="70">
        <v>461729.304</v>
      </c>
      <c r="E13" s="71">
        <v>1402</v>
      </c>
      <c r="G13" s="90">
        <v>28.158611282647655</v>
      </c>
      <c r="H13" s="90">
        <v>71.841388717352345</v>
      </c>
      <c r="I13" s="90">
        <v>100</v>
      </c>
    </row>
    <row r="14" spans="2:9" ht="29.25" customHeight="1" x14ac:dyDescent="0.25">
      <c r="B14" s="97"/>
      <c r="C14" s="97"/>
      <c r="D14" s="97"/>
      <c r="E14" s="97"/>
    </row>
    <row r="15" spans="2:9" ht="21" customHeight="1" x14ac:dyDescent="0.25">
      <c r="C15" s="93"/>
      <c r="D15" s="93"/>
      <c r="E15" s="93"/>
    </row>
    <row r="16" spans="2:9" ht="21" customHeight="1" x14ac:dyDescent="0.25">
      <c r="C16" s="93"/>
      <c r="D16" s="93"/>
      <c r="E16" s="93"/>
    </row>
    <row r="17" spans="3:5" ht="21" customHeight="1" x14ac:dyDescent="0.25">
      <c r="C17" s="93"/>
      <c r="D17" s="93"/>
      <c r="E17" s="93"/>
    </row>
    <row r="18" spans="3:5" ht="21" customHeight="1" x14ac:dyDescent="0.25">
      <c r="C18" s="93"/>
      <c r="D18" s="93"/>
      <c r="E18" s="93"/>
    </row>
    <row r="19" spans="3:5" ht="21" customHeight="1" x14ac:dyDescent="0.25"/>
    <row r="20" spans="3:5" ht="21" customHeight="1" x14ac:dyDescent="0.25"/>
    <row r="21" spans="3:5" ht="21" customHeight="1" x14ac:dyDescent="0.25"/>
    <row r="22" spans="3:5" ht="21" customHeight="1" x14ac:dyDescent="0.25"/>
    <row r="23" spans="3:5" ht="21" customHeight="1" x14ac:dyDescent="0.25"/>
    <row r="24" spans="3:5" ht="21" customHeight="1" x14ac:dyDescent="0.25"/>
    <row r="25" spans="3:5" ht="21" customHeight="1" x14ac:dyDescent="0.25"/>
    <row r="26" spans="3:5" ht="21" customHeight="1" x14ac:dyDescent="0.25"/>
    <row r="27" spans="3:5" ht="21" customHeight="1" x14ac:dyDescent="0.25"/>
    <row r="28" spans="3:5" ht="21" customHeight="1" x14ac:dyDescent="0.25"/>
    <row r="29" spans="3:5" ht="21" customHeight="1" x14ac:dyDescent="0.25"/>
    <row r="30" spans="3:5" ht="21" customHeight="1" x14ac:dyDescent="0.25"/>
    <row r="31" spans="3:5" ht="21" customHeight="1" x14ac:dyDescent="0.25"/>
    <row r="32" spans="3:5" ht="21" customHeight="1" x14ac:dyDescent="0.25"/>
    <row r="33" ht="21" customHeight="1" x14ac:dyDescent="0.25"/>
    <row r="34" ht="21" customHeight="1" x14ac:dyDescent="0.25"/>
    <row r="35" ht="21" customHeight="1" x14ac:dyDescent="0.25"/>
    <row r="36" ht="21" customHeight="1" x14ac:dyDescent="0.25"/>
    <row r="37" ht="21" customHeight="1" x14ac:dyDescent="0.25"/>
    <row r="38" ht="21" customHeight="1" x14ac:dyDescent="0.25"/>
    <row r="39" ht="21" customHeight="1" x14ac:dyDescent="0.25"/>
    <row r="40" ht="21" customHeight="1" x14ac:dyDescent="0.25"/>
    <row r="41" ht="21" customHeight="1" x14ac:dyDescent="0.25"/>
    <row r="42" ht="21" customHeight="1" x14ac:dyDescent="0.25"/>
    <row r="43" ht="21" customHeight="1" x14ac:dyDescent="0.25"/>
    <row r="44" ht="21" customHeight="1" x14ac:dyDescent="0.25"/>
    <row r="45" ht="21" customHeight="1" x14ac:dyDescent="0.25"/>
    <row r="46" ht="21" customHeight="1" x14ac:dyDescent="0.25"/>
    <row r="47" ht="21" customHeight="1" x14ac:dyDescent="0.25"/>
    <row r="48" ht="21" customHeight="1" x14ac:dyDescent="0.25"/>
    <row r="49" ht="21" customHeight="1" x14ac:dyDescent="0.25"/>
    <row r="50" ht="21" customHeight="1" x14ac:dyDescent="0.25"/>
    <row r="51" ht="21" customHeight="1" x14ac:dyDescent="0.25"/>
    <row r="52" ht="21" customHeight="1" x14ac:dyDescent="0.25"/>
    <row r="53" ht="21" customHeight="1" x14ac:dyDescent="0.25"/>
    <row r="54" ht="21" customHeight="1" x14ac:dyDescent="0.25"/>
    <row r="55" ht="21" customHeight="1" x14ac:dyDescent="0.25"/>
    <row r="56" ht="21" customHeight="1" x14ac:dyDescent="0.25"/>
    <row r="57" ht="21" customHeight="1" x14ac:dyDescent="0.25"/>
    <row r="58" ht="21" customHeight="1" x14ac:dyDescent="0.25"/>
    <row r="59" ht="21" customHeight="1" x14ac:dyDescent="0.25"/>
    <row r="60" ht="21" customHeight="1" x14ac:dyDescent="0.25"/>
    <row r="61" ht="21" customHeight="1" x14ac:dyDescent="0.25"/>
    <row r="62" ht="21" customHeight="1" x14ac:dyDescent="0.25"/>
    <row r="63" ht="21" customHeight="1" x14ac:dyDescent="0.25"/>
    <row r="64" ht="21" customHeight="1" x14ac:dyDescent="0.25"/>
    <row r="65" ht="21" customHeight="1" x14ac:dyDescent="0.25"/>
    <row r="66" ht="21" customHeight="1" x14ac:dyDescent="0.25"/>
    <row r="67" ht="21" customHeight="1" x14ac:dyDescent="0.25"/>
    <row r="68" ht="21" customHeight="1" x14ac:dyDescent="0.25"/>
    <row r="69" ht="21" customHeight="1" x14ac:dyDescent="0.25"/>
    <row r="70" ht="21" customHeight="1" x14ac:dyDescent="0.25"/>
    <row r="71" ht="21" customHeight="1" x14ac:dyDescent="0.25"/>
  </sheetData>
  <mergeCells count="4">
    <mergeCell ref="B1:E1"/>
    <mergeCell ref="B2:E2"/>
    <mergeCell ref="C15:E18"/>
    <mergeCell ref="B14:E14"/>
  </mergeCells>
  <pageMargins left="0.196850393700787" right="0.196850393700787" top="0.196850393700787" bottom="1.1968503937007899" header="0.196850393700787" footer="0.196850393700787"/>
  <pageSetup paperSize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E31"/>
  <sheetViews>
    <sheetView showGridLines="0" workbookViewId="0">
      <selection activeCell="E3" sqref="E3"/>
    </sheetView>
  </sheetViews>
  <sheetFormatPr defaultColWidth="9.140625" defaultRowHeight="15" x14ac:dyDescent="0.25"/>
  <cols>
    <col min="1" max="1" width="6.140625" style="1" customWidth="1"/>
    <col min="2" max="4" width="23.140625" style="1" customWidth="1"/>
    <col min="5" max="5" width="14.85546875" style="1" customWidth="1"/>
    <col min="6" max="16384" width="9.140625" style="1"/>
  </cols>
  <sheetData>
    <row r="1" spans="2:5" ht="21" customHeight="1" x14ac:dyDescent="0.25">
      <c r="B1" s="96" t="s">
        <v>12</v>
      </c>
      <c r="C1" s="96"/>
      <c r="D1" s="96"/>
      <c r="E1" s="96"/>
    </row>
    <row r="2" spans="2:5" ht="21" customHeight="1" thickBot="1" x14ac:dyDescent="0.3">
      <c r="B2" s="96" t="s">
        <v>11</v>
      </c>
      <c r="C2" s="96"/>
      <c r="D2" s="96"/>
      <c r="E2" s="96"/>
    </row>
    <row r="3" spans="2:5" ht="32.25" customHeight="1" thickBot="1" x14ac:dyDescent="0.3">
      <c r="B3" s="3" t="s">
        <v>0</v>
      </c>
      <c r="C3" s="4" t="s">
        <v>1</v>
      </c>
      <c r="D3" s="5" t="s">
        <v>2</v>
      </c>
      <c r="E3" s="6" t="s">
        <v>3</v>
      </c>
    </row>
    <row r="4" spans="2:5" ht="23.25" customHeight="1" x14ac:dyDescent="0.25">
      <c r="B4" s="13">
        <v>86.34</v>
      </c>
      <c r="C4" s="14">
        <v>76.48</v>
      </c>
      <c r="D4" s="15">
        <v>98.81</v>
      </c>
      <c r="E4" s="8">
        <v>1393</v>
      </c>
    </row>
    <row r="5" spans="2:5" ht="23.25" customHeight="1" x14ac:dyDescent="0.25">
      <c r="B5" s="16">
        <v>83.07</v>
      </c>
      <c r="C5" s="17">
        <v>79.53</v>
      </c>
      <c r="D5" s="18">
        <v>87.77</v>
      </c>
      <c r="E5" s="9">
        <v>1394</v>
      </c>
    </row>
    <row r="6" spans="2:5" ht="23.25" customHeight="1" x14ac:dyDescent="0.25">
      <c r="B6" s="13">
        <v>89.17</v>
      </c>
      <c r="C6" s="14">
        <v>80.040000000000006</v>
      </c>
      <c r="D6" s="15">
        <v>102.49</v>
      </c>
      <c r="E6" s="8">
        <v>1395</v>
      </c>
    </row>
    <row r="7" spans="2:5" ht="23.25" customHeight="1" x14ac:dyDescent="0.25">
      <c r="B7" s="16">
        <v>85.4</v>
      </c>
      <c r="C7" s="17">
        <v>80.849999999999994</v>
      </c>
      <c r="D7" s="18">
        <v>93.05</v>
      </c>
      <c r="E7" s="9">
        <v>1396</v>
      </c>
    </row>
    <row r="8" spans="2:5" ht="23.25" customHeight="1" x14ac:dyDescent="0.25">
      <c r="B8" s="13">
        <v>88.84</v>
      </c>
      <c r="C8" s="14">
        <v>88.99</v>
      </c>
      <c r="D8" s="15">
        <v>88.58</v>
      </c>
      <c r="E8" s="8">
        <v>1397</v>
      </c>
    </row>
    <row r="9" spans="2:5" ht="23.25" customHeight="1" x14ac:dyDescent="0.25">
      <c r="B9" s="16">
        <v>83.62</v>
      </c>
      <c r="C9" s="17">
        <v>81.78</v>
      </c>
      <c r="D9" s="18">
        <v>87.26</v>
      </c>
      <c r="E9" s="9">
        <v>1398</v>
      </c>
    </row>
    <row r="10" spans="2:5" ht="23.25" customHeight="1" x14ac:dyDescent="0.25">
      <c r="B10" s="24">
        <v>82.34</v>
      </c>
      <c r="C10" s="25">
        <v>80.760000000000005</v>
      </c>
      <c r="D10" s="26">
        <v>85.52</v>
      </c>
      <c r="E10" s="27">
        <v>1399</v>
      </c>
    </row>
    <row r="11" spans="2:5" ht="20.25" customHeight="1" x14ac:dyDescent="0.25">
      <c r="B11" s="10">
        <v>83.172499999999999</v>
      </c>
      <c r="C11" s="11">
        <v>81.836600000000004</v>
      </c>
      <c r="D11" s="12">
        <v>86.01585</v>
      </c>
      <c r="E11" s="7">
        <v>1400</v>
      </c>
    </row>
    <row r="12" spans="2:5" s="45" customFormat="1" ht="20.25" customHeight="1" x14ac:dyDescent="0.25">
      <c r="B12" s="24">
        <v>80.553464199345598</v>
      </c>
      <c r="C12" s="25">
        <v>79.834999999999994</v>
      </c>
      <c r="D12" s="26">
        <v>82.3566</v>
      </c>
      <c r="E12" s="27">
        <v>1401</v>
      </c>
    </row>
    <row r="13" spans="2:5" s="63" customFormat="1" ht="22.5" customHeight="1" x14ac:dyDescent="0.25">
      <c r="B13" s="10">
        <v>79.72341993353578</v>
      </c>
      <c r="C13" s="11">
        <v>77.9042589528257</v>
      </c>
      <c r="D13" s="12">
        <v>84.866029999999995</v>
      </c>
      <c r="E13" s="7">
        <v>1402</v>
      </c>
    </row>
    <row r="14" spans="2:5" ht="21" customHeight="1" x14ac:dyDescent="0.25">
      <c r="B14" s="98"/>
      <c r="C14" s="98"/>
      <c r="D14" s="98"/>
      <c r="E14" s="98"/>
    </row>
    <row r="15" spans="2:5" ht="20.25" customHeight="1" x14ac:dyDescent="0.25">
      <c r="C15" s="93"/>
      <c r="D15" s="93"/>
      <c r="E15" s="93"/>
    </row>
    <row r="16" spans="2:5" ht="20.25" customHeight="1" x14ac:dyDescent="0.25">
      <c r="C16" s="93"/>
      <c r="D16" s="93"/>
      <c r="E16" s="93"/>
    </row>
    <row r="17" spans="3:5" ht="20.25" customHeight="1" x14ac:dyDescent="0.25">
      <c r="C17" s="93"/>
      <c r="D17" s="93"/>
      <c r="E17" s="93"/>
    </row>
    <row r="18" spans="3:5" ht="20.25" customHeight="1" x14ac:dyDescent="0.25">
      <c r="C18" s="93"/>
      <c r="D18" s="93"/>
      <c r="E18" s="93"/>
    </row>
    <row r="19" spans="3:5" ht="20.25" customHeight="1" x14ac:dyDescent="0.25"/>
    <row r="20" spans="3:5" ht="20.25" customHeight="1" x14ac:dyDescent="0.25"/>
    <row r="21" spans="3:5" ht="20.25" customHeight="1" x14ac:dyDescent="0.25"/>
    <row r="22" spans="3:5" ht="20.25" customHeight="1" x14ac:dyDescent="0.25"/>
    <row r="23" spans="3:5" ht="20.25" customHeight="1" x14ac:dyDescent="0.25"/>
    <row r="24" spans="3:5" ht="20.25" customHeight="1" x14ac:dyDescent="0.25"/>
    <row r="25" spans="3:5" ht="20.25" customHeight="1" x14ac:dyDescent="0.25"/>
    <row r="26" spans="3:5" ht="20.25" customHeight="1" x14ac:dyDescent="0.25"/>
    <row r="27" spans="3:5" ht="20.25" customHeight="1" x14ac:dyDescent="0.25"/>
    <row r="28" spans="3:5" ht="24.75" customHeight="1" x14ac:dyDescent="0.25"/>
    <row r="29" spans="3:5" ht="24.75" customHeight="1" x14ac:dyDescent="0.25"/>
    <row r="30" spans="3:5" ht="24.75" customHeight="1" x14ac:dyDescent="0.25"/>
    <row r="31" spans="3:5" ht="24.75" customHeight="1" x14ac:dyDescent="0.25"/>
  </sheetData>
  <mergeCells count="4">
    <mergeCell ref="B1:E1"/>
    <mergeCell ref="B2:E2"/>
    <mergeCell ref="C15:E18"/>
    <mergeCell ref="B14:E14"/>
  </mergeCells>
  <pageMargins left="0.196850393700787" right="0.196850393700787" top="0.196850393700787" bottom="1.1968503937007899" header="0.196850393700787" footer="0.196850393700787"/>
  <pageSetup paperSize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E16"/>
  <sheetViews>
    <sheetView showGridLines="0" workbookViewId="0">
      <selection activeCell="E3" sqref="E3"/>
    </sheetView>
  </sheetViews>
  <sheetFormatPr defaultColWidth="9.140625" defaultRowHeight="15" x14ac:dyDescent="0.25"/>
  <cols>
    <col min="1" max="1" width="6.140625" style="1" customWidth="1"/>
    <col min="2" max="4" width="23.140625" style="1" customWidth="1"/>
    <col min="5" max="5" width="14.85546875" style="1" customWidth="1"/>
    <col min="6" max="16384" width="9.140625" style="1"/>
  </cols>
  <sheetData>
    <row r="1" spans="2:5" ht="21" customHeight="1" x14ac:dyDescent="0.25">
      <c r="B1" s="96" t="s">
        <v>13</v>
      </c>
      <c r="C1" s="96"/>
      <c r="D1" s="96"/>
      <c r="E1" s="96"/>
    </row>
    <row r="2" spans="2:5" ht="21" customHeight="1" thickBot="1" x14ac:dyDescent="0.3">
      <c r="B2" s="96" t="s">
        <v>21</v>
      </c>
      <c r="C2" s="96"/>
      <c r="D2" s="96"/>
      <c r="E2" s="96"/>
    </row>
    <row r="3" spans="2:5" ht="32.25" customHeight="1" thickBot="1" x14ac:dyDescent="0.3">
      <c r="B3" s="30" t="s">
        <v>0</v>
      </c>
      <c r="C3" s="31" t="s">
        <v>1</v>
      </c>
      <c r="D3" s="32" t="s">
        <v>2</v>
      </c>
      <c r="E3" s="33" t="s">
        <v>3</v>
      </c>
    </row>
    <row r="4" spans="2:5" ht="23.25" customHeight="1" x14ac:dyDescent="0.25">
      <c r="B4" s="34">
        <v>47930086</v>
      </c>
      <c r="C4" s="19">
        <v>29499380</v>
      </c>
      <c r="D4" s="20">
        <v>18430706</v>
      </c>
      <c r="E4" s="35">
        <v>1393</v>
      </c>
    </row>
    <row r="5" spans="2:5" ht="23.25" customHeight="1" x14ac:dyDescent="0.25">
      <c r="B5" s="36">
        <v>49290834</v>
      </c>
      <c r="C5" s="21">
        <v>29347261</v>
      </c>
      <c r="D5" s="22">
        <v>19943573</v>
      </c>
      <c r="E5" s="37">
        <v>1394</v>
      </c>
    </row>
    <row r="6" spans="2:5" ht="23.25" customHeight="1" x14ac:dyDescent="0.25">
      <c r="B6" s="34">
        <v>56669611</v>
      </c>
      <c r="C6" s="19">
        <v>33708915</v>
      </c>
      <c r="D6" s="20">
        <v>22960696</v>
      </c>
      <c r="E6" s="35">
        <v>1395</v>
      </c>
    </row>
    <row r="7" spans="2:5" ht="23.25" customHeight="1" x14ac:dyDescent="0.25">
      <c r="B7" s="36">
        <v>58668241</v>
      </c>
      <c r="C7" s="21">
        <v>32984970</v>
      </c>
      <c r="D7" s="22">
        <v>25683271</v>
      </c>
      <c r="E7" s="37">
        <v>1396</v>
      </c>
    </row>
    <row r="8" spans="2:5" ht="23.25" customHeight="1" x14ac:dyDescent="0.25">
      <c r="B8" s="34">
        <v>61373171</v>
      </c>
      <c r="C8" s="19">
        <v>33848913</v>
      </c>
      <c r="D8" s="20">
        <v>27524258</v>
      </c>
      <c r="E8" s="35">
        <v>1397</v>
      </c>
    </row>
    <row r="9" spans="2:5" ht="23.25" customHeight="1" x14ac:dyDescent="0.25">
      <c r="B9" s="36">
        <v>63231095</v>
      </c>
      <c r="C9" s="21">
        <v>35659543</v>
      </c>
      <c r="D9" s="22">
        <v>27571552</v>
      </c>
      <c r="E9" s="37">
        <v>1398</v>
      </c>
    </row>
    <row r="10" spans="2:5" ht="23.25" customHeight="1" x14ac:dyDescent="0.25">
      <c r="B10" s="38">
        <v>64042242</v>
      </c>
      <c r="C10" s="28">
        <v>35969362</v>
      </c>
      <c r="D10" s="29">
        <v>28072880</v>
      </c>
      <c r="E10" s="39">
        <v>1399</v>
      </c>
    </row>
    <row r="11" spans="2:5" ht="0" hidden="1" customHeight="1" x14ac:dyDescent="0.25">
      <c r="B11" s="40"/>
      <c r="C11" s="23"/>
      <c r="D11" s="23"/>
      <c r="E11" s="41"/>
    </row>
    <row r="12" spans="2:5" ht="22.9" customHeight="1" x14ac:dyDescent="0.25">
      <c r="B12" s="55">
        <v>66727164</v>
      </c>
      <c r="C12" s="56">
        <v>38513357</v>
      </c>
      <c r="D12" s="57">
        <v>28213807</v>
      </c>
      <c r="E12" s="54">
        <v>1400</v>
      </c>
    </row>
    <row r="13" spans="2:5" s="45" customFormat="1" ht="22.9" customHeight="1" x14ac:dyDescent="0.25">
      <c r="B13" s="72">
        <v>70244217</v>
      </c>
      <c r="C13" s="73">
        <v>41079357</v>
      </c>
      <c r="D13" s="74">
        <v>29164860</v>
      </c>
      <c r="E13" s="75">
        <v>1401</v>
      </c>
    </row>
    <row r="14" spans="2:5" s="63" customFormat="1" ht="22.9" customHeight="1" thickBot="1" x14ac:dyDescent="0.3">
      <c r="B14" s="76">
        <v>74657344</v>
      </c>
      <c r="C14" s="77">
        <v>44527452</v>
      </c>
      <c r="D14" s="78">
        <v>30129892</v>
      </c>
      <c r="E14" s="79">
        <v>1402</v>
      </c>
    </row>
    <row r="15" spans="2:5" ht="22.15" customHeight="1" x14ac:dyDescent="0.25">
      <c r="B15" s="99"/>
      <c r="C15" s="99"/>
      <c r="D15" s="99"/>
      <c r="E15" s="99"/>
    </row>
    <row r="16" spans="2:5" ht="10.15" customHeight="1" x14ac:dyDescent="0.25"/>
  </sheetData>
  <mergeCells count="3">
    <mergeCell ref="B1:E1"/>
    <mergeCell ref="B2:E2"/>
    <mergeCell ref="B15:E15"/>
  </mergeCells>
  <pageMargins left="0.196850393700787" right="0.196850393700787" top="0.196850393700787" bottom="1.1968503937007899" header="0.196850393700787" footer="0.196850393700787"/>
  <pageSetup paperSize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17"/>
  <sheetViews>
    <sheetView showGridLines="0" workbookViewId="0">
      <selection activeCell="E3" sqref="E3"/>
    </sheetView>
  </sheetViews>
  <sheetFormatPr defaultColWidth="9.140625" defaultRowHeight="15" x14ac:dyDescent="0.25"/>
  <cols>
    <col min="1" max="1" width="6.140625" style="2" customWidth="1"/>
    <col min="2" max="4" width="23.140625" style="2" customWidth="1"/>
    <col min="5" max="5" width="14.85546875" style="2" customWidth="1"/>
    <col min="6" max="16384" width="9.140625" style="2"/>
  </cols>
  <sheetData>
    <row r="1" spans="2:5" ht="21" customHeight="1" x14ac:dyDescent="0.25">
      <c r="B1" s="96" t="s">
        <v>15</v>
      </c>
      <c r="C1" s="96"/>
      <c r="D1" s="96"/>
      <c r="E1" s="96"/>
    </row>
    <row r="2" spans="2:5" ht="21" customHeight="1" thickBot="1" x14ac:dyDescent="0.3">
      <c r="B2" s="96" t="s">
        <v>23</v>
      </c>
      <c r="C2" s="96"/>
      <c r="D2" s="96"/>
      <c r="E2" s="96"/>
    </row>
    <row r="3" spans="2:5" ht="32.25" customHeight="1" thickBot="1" x14ac:dyDescent="0.3">
      <c r="B3" s="30" t="s">
        <v>0</v>
      </c>
      <c r="C3" s="31" t="s">
        <v>1</v>
      </c>
      <c r="D3" s="32" t="s">
        <v>2</v>
      </c>
      <c r="E3" s="33" t="s">
        <v>3</v>
      </c>
    </row>
    <row r="4" spans="2:5" ht="23.25" customHeight="1" x14ac:dyDescent="0.25">
      <c r="B4" s="34">
        <v>18882883</v>
      </c>
      <c r="C4" s="19">
        <v>4927421</v>
      </c>
      <c r="D4" s="20">
        <v>13955462</v>
      </c>
      <c r="E4" s="35">
        <v>1393</v>
      </c>
    </row>
    <row r="5" spans="2:5" ht="23.25" customHeight="1" x14ac:dyDescent="0.25">
      <c r="B5" s="36">
        <v>25420621</v>
      </c>
      <c r="C5" s="21">
        <v>5764292</v>
      </c>
      <c r="D5" s="22">
        <v>19656329</v>
      </c>
      <c r="E5" s="37">
        <v>1394</v>
      </c>
    </row>
    <row r="6" spans="2:5" ht="23.25" customHeight="1" x14ac:dyDescent="0.25">
      <c r="B6" s="34">
        <v>35305073</v>
      </c>
      <c r="C6" s="19">
        <v>6623823</v>
      </c>
      <c r="D6" s="20">
        <v>28681250</v>
      </c>
      <c r="E6" s="35">
        <v>1395</v>
      </c>
    </row>
    <row r="7" spans="2:5" ht="23.25" customHeight="1" x14ac:dyDescent="0.25">
      <c r="B7" s="36">
        <v>59349025</v>
      </c>
      <c r="C7" s="21">
        <v>23769337</v>
      </c>
      <c r="D7" s="22">
        <v>35579688</v>
      </c>
      <c r="E7" s="37">
        <v>1396</v>
      </c>
    </row>
    <row r="8" spans="2:5" ht="23.25" customHeight="1" x14ac:dyDescent="0.25">
      <c r="B8" s="34">
        <v>60767904</v>
      </c>
      <c r="C8" s="19">
        <v>47109608</v>
      </c>
      <c r="D8" s="20">
        <v>13658296</v>
      </c>
      <c r="E8" s="35">
        <v>1397</v>
      </c>
    </row>
    <row r="9" spans="2:5" ht="23.25" customHeight="1" x14ac:dyDescent="0.25">
      <c r="B9" s="36">
        <v>56006970</v>
      </c>
      <c r="C9" s="21">
        <v>46556157</v>
      </c>
      <c r="D9" s="22">
        <v>9450813</v>
      </c>
      <c r="E9" s="37">
        <v>1398</v>
      </c>
    </row>
    <row r="10" spans="2:5" ht="23.25" customHeight="1" x14ac:dyDescent="0.25">
      <c r="B10" s="38">
        <v>50522244</v>
      </c>
      <c r="C10" s="28">
        <v>43241525</v>
      </c>
      <c r="D10" s="29">
        <v>7280719</v>
      </c>
      <c r="E10" s="39">
        <v>1399</v>
      </c>
    </row>
    <row r="11" spans="2:5" ht="21" customHeight="1" x14ac:dyDescent="0.25">
      <c r="B11" s="46">
        <v>51131392</v>
      </c>
      <c r="C11" s="47">
        <v>44760677</v>
      </c>
      <c r="D11" s="48">
        <v>6370715</v>
      </c>
      <c r="E11" s="49">
        <v>1400</v>
      </c>
    </row>
    <row r="12" spans="2:5" s="45" customFormat="1" ht="21" customHeight="1" x14ac:dyDescent="0.25">
      <c r="B12" s="72">
        <v>76695991</v>
      </c>
      <c r="C12" s="73">
        <v>64809020</v>
      </c>
      <c r="D12" s="74">
        <v>11886971</v>
      </c>
      <c r="E12" s="75">
        <v>1401</v>
      </c>
    </row>
    <row r="13" spans="2:5" s="63" customFormat="1" ht="21" customHeight="1" thickBot="1" x14ac:dyDescent="0.3">
      <c r="B13" s="76">
        <v>85611315</v>
      </c>
      <c r="C13" s="77">
        <v>72028984</v>
      </c>
      <c r="D13" s="78">
        <v>13582331</v>
      </c>
      <c r="E13" s="79">
        <v>1402</v>
      </c>
    </row>
    <row r="14" spans="2:5" ht="27.75" customHeight="1" x14ac:dyDescent="0.25">
      <c r="B14" s="100"/>
      <c r="C14" s="100"/>
      <c r="D14" s="100"/>
      <c r="E14" s="100"/>
    </row>
    <row r="17" spans="2:2" x14ac:dyDescent="0.25">
      <c r="B17" s="103"/>
    </row>
  </sheetData>
  <mergeCells count="3">
    <mergeCell ref="B1:E1"/>
    <mergeCell ref="B2:E2"/>
    <mergeCell ref="B14:E14"/>
  </mergeCells>
  <pageMargins left="0.196850393700787" right="0.196850393700787" top="0.196850393700787" bottom="1.1968503937007899" header="0.196850393700787" footer="0.196850393700787"/>
  <pageSetup paperSize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25"/>
  <sheetViews>
    <sheetView showGridLines="0" workbookViewId="0">
      <selection activeCell="E4" sqref="E4"/>
    </sheetView>
  </sheetViews>
  <sheetFormatPr defaultColWidth="9.140625" defaultRowHeight="15" x14ac:dyDescent="0.25"/>
  <cols>
    <col min="1" max="1" width="6.140625" style="2" customWidth="1"/>
    <col min="2" max="4" width="23.140625" style="2" customWidth="1"/>
    <col min="5" max="5" width="14.85546875" style="2" customWidth="1"/>
    <col min="6" max="16384" width="9.140625" style="2"/>
  </cols>
  <sheetData>
    <row r="1" spans="2:9" ht="39.75" customHeight="1" x14ac:dyDescent="0.25">
      <c r="B1" s="101" t="s">
        <v>14</v>
      </c>
      <c r="C1" s="93"/>
      <c r="D1" s="93"/>
      <c r="E1" s="93"/>
    </row>
    <row r="2" spans="2:9" ht="21" customHeight="1" x14ac:dyDescent="0.25">
      <c r="B2" s="96" t="s">
        <v>16</v>
      </c>
      <c r="C2" s="96"/>
      <c r="D2" s="96"/>
      <c r="E2" s="96"/>
    </row>
    <row r="3" spans="2:9" ht="21" customHeight="1" thickBot="1" x14ac:dyDescent="0.3">
      <c r="B3" s="96" t="s">
        <v>17</v>
      </c>
      <c r="C3" s="96"/>
      <c r="D3" s="96"/>
      <c r="E3" s="96"/>
    </row>
    <row r="4" spans="2:9" ht="32.25" customHeight="1" thickBot="1" x14ac:dyDescent="0.3">
      <c r="B4" s="30" t="s">
        <v>0</v>
      </c>
      <c r="C4" s="31" t="s">
        <v>4</v>
      </c>
      <c r="D4" s="32" t="s">
        <v>5</v>
      </c>
      <c r="E4" s="33" t="s">
        <v>3</v>
      </c>
      <c r="G4" s="88" t="s">
        <v>5</v>
      </c>
      <c r="H4" s="88" t="s">
        <v>26</v>
      </c>
      <c r="I4" s="88"/>
    </row>
    <row r="5" spans="2:9" ht="23.25" customHeight="1" x14ac:dyDescent="0.25">
      <c r="B5" s="42">
        <v>208631.12</v>
      </c>
      <c r="C5" s="14">
        <v>186033.66</v>
      </c>
      <c r="D5" s="15">
        <v>22597.46</v>
      </c>
      <c r="E5" s="35">
        <v>1393</v>
      </c>
      <c r="G5" s="89">
        <v>10.831298801444387</v>
      </c>
      <c r="H5" s="89">
        <v>89.168701198555624</v>
      </c>
      <c r="I5" s="88">
        <v>100.00000000000001</v>
      </c>
    </row>
    <row r="6" spans="2:9" ht="23.25" customHeight="1" x14ac:dyDescent="0.25">
      <c r="B6" s="43">
        <v>228438.91</v>
      </c>
      <c r="C6" s="17">
        <v>200570.11</v>
      </c>
      <c r="D6" s="18">
        <v>27868.81</v>
      </c>
      <c r="E6" s="37">
        <v>1394</v>
      </c>
      <c r="G6" s="89">
        <v>12.199677366697294</v>
      </c>
      <c r="H6" s="89">
        <v>87.800327010840661</v>
      </c>
      <c r="I6" s="88">
        <v>100.00000437753795</v>
      </c>
    </row>
    <row r="7" spans="2:9" ht="23.25" customHeight="1" x14ac:dyDescent="0.25">
      <c r="B7" s="42">
        <v>280184.90000000002</v>
      </c>
      <c r="C7" s="14">
        <v>242223.95</v>
      </c>
      <c r="D7" s="15">
        <v>37960.949999999997</v>
      </c>
      <c r="E7" s="35">
        <v>1395</v>
      </c>
      <c r="G7" s="89">
        <v>13.548535270815806</v>
      </c>
      <c r="H7" s="89">
        <v>86.451464729184195</v>
      </c>
      <c r="I7" s="88">
        <v>100</v>
      </c>
    </row>
    <row r="8" spans="2:9" ht="23.25" customHeight="1" x14ac:dyDescent="0.25">
      <c r="B8" s="43">
        <v>340518.46</v>
      </c>
      <c r="C8" s="17">
        <v>294095.33</v>
      </c>
      <c r="D8" s="18">
        <v>46423.13</v>
      </c>
      <c r="E8" s="37">
        <v>1396</v>
      </c>
      <c r="G8" s="89">
        <v>13.633072932374942</v>
      </c>
      <c r="H8" s="89">
        <v>86.366927067625056</v>
      </c>
      <c r="I8" s="88">
        <v>100</v>
      </c>
    </row>
    <row r="9" spans="2:9" ht="23.25" customHeight="1" x14ac:dyDescent="0.25">
      <c r="B9" s="42">
        <v>457311.52</v>
      </c>
      <c r="C9" s="14">
        <v>390775.29</v>
      </c>
      <c r="D9" s="15">
        <v>66536.22</v>
      </c>
      <c r="E9" s="35">
        <v>1397</v>
      </c>
      <c r="G9" s="89">
        <v>14.549430112759898</v>
      </c>
      <c r="H9" s="89">
        <v>85.45056770054687</v>
      </c>
      <c r="I9" s="91">
        <v>99.999997813306763</v>
      </c>
    </row>
    <row r="10" spans="2:9" ht="23.25" customHeight="1" x14ac:dyDescent="0.25">
      <c r="B10" s="43">
        <v>594652.69999999995</v>
      </c>
      <c r="C10" s="17">
        <v>508241.3</v>
      </c>
      <c r="D10" s="18">
        <v>86411.4</v>
      </c>
      <c r="E10" s="37">
        <v>1398</v>
      </c>
      <c r="G10" s="89">
        <v>14.531406314980156</v>
      </c>
      <c r="H10" s="89">
        <v>85.46859368501984</v>
      </c>
      <c r="I10" s="88">
        <v>100</v>
      </c>
    </row>
    <row r="11" spans="2:9" ht="23.25" customHeight="1" x14ac:dyDescent="0.25">
      <c r="B11" s="44">
        <v>820181.90700000001</v>
      </c>
      <c r="C11" s="25">
        <v>694951.56900000002</v>
      </c>
      <c r="D11" s="26">
        <v>125230.338</v>
      </c>
      <c r="E11" s="39">
        <v>1399</v>
      </c>
      <c r="G11" s="89">
        <v>15.268605285144385</v>
      </c>
      <c r="H11" s="89">
        <v>84.731394714855611</v>
      </c>
      <c r="I11" s="91">
        <v>100</v>
      </c>
    </row>
    <row r="12" spans="2:9" ht="24" customHeight="1" x14ac:dyDescent="0.25">
      <c r="B12" s="50">
        <v>1149795.4959999998</v>
      </c>
      <c r="C12" s="51">
        <v>971196.19299999974</v>
      </c>
      <c r="D12" s="52">
        <v>178599.30300000001</v>
      </c>
      <c r="E12" s="53">
        <v>1400</v>
      </c>
      <c r="G12" s="89">
        <v>15.533136424809936</v>
      </c>
      <c r="H12" s="89">
        <v>84.466863575190061</v>
      </c>
      <c r="I12" s="91">
        <v>100</v>
      </c>
    </row>
    <row r="13" spans="2:9" s="45" customFormat="1" ht="24" customHeight="1" x14ac:dyDescent="0.25">
      <c r="B13" s="80">
        <v>1761721.7689999999</v>
      </c>
      <c r="C13" s="65">
        <v>1514386.5059999998</v>
      </c>
      <c r="D13" s="66">
        <v>247335.26299999998</v>
      </c>
      <c r="E13" s="75">
        <v>1401</v>
      </c>
      <c r="G13" s="89">
        <v>14.039405503877836</v>
      </c>
      <c r="H13" s="89">
        <v>85.960594496122155</v>
      </c>
      <c r="I13" s="91">
        <v>99.999999999999986</v>
      </c>
    </row>
    <row r="14" spans="2:9" s="63" customFormat="1" ht="24" customHeight="1" thickBot="1" x14ac:dyDescent="0.3">
      <c r="B14" s="81">
        <v>2797116.1610000003</v>
      </c>
      <c r="C14" s="82">
        <v>2410832.3640000001</v>
      </c>
      <c r="D14" s="83">
        <v>386283.79700000002</v>
      </c>
      <c r="E14" s="79">
        <v>1402</v>
      </c>
      <c r="G14" s="89">
        <v>13.810073474456608</v>
      </c>
      <c r="H14" s="89">
        <v>86.189926525543385</v>
      </c>
      <c r="I14" s="91">
        <v>100</v>
      </c>
    </row>
    <row r="15" spans="2:9" ht="23.25" customHeight="1" x14ac:dyDescent="0.25">
      <c r="B15" s="100"/>
      <c r="C15" s="100"/>
      <c r="D15" s="100"/>
      <c r="E15" s="100"/>
    </row>
    <row r="16" spans="2:9" ht="20.25" customHeight="1" x14ac:dyDescent="0.25">
      <c r="C16" s="93"/>
      <c r="D16" s="93"/>
      <c r="E16" s="93"/>
    </row>
    <row r="17" spans="3:5" ht="20.25" customHeight="1" x14ac:dyDescent="0.25">
      <c r="C17" s="93"/>
      <c r="D17" s="93"/>
      <c r="E17" s="93"/>
    </row>
    <row r="18" spans="3:5" ht="20.25" customHeight="1" x14ac:dyDescent="0.25">
      <c r="C18" s="93"/>
      <c r="D18" s="93"/>
      <c r="E18" s="93"/>
    </row>
    <row r="19" spans="3:5" ht="20.25" customHeight="1" x14ac:dyDescent="0.25">
      <c r="C19" s="93"/>
      <c r="D19" s="93"/>
      <c r="E19" s="93"/>
    </row>
    <row r="20" spans="3:5" ht="20.25" customHeight="1" x14ac:dyDescent="0.25"/>
    <row r="21" spans="3:5" ht="20.25" customHeight="1" x14ac:dyDescent="0.25"/>
    <row r="22" spans="3:5" ht="20.25" customHeight="1" x14ac:dyDescent="0.25"/>
    <row r="23" spans="3:5" ht="20.25" customHeight="1" x14ac:dyDescent="0.25"/>
    <row r="24" spans="3:5" ht="20.25" customHeight="1" x14ac:dyDescent="0.25"/>
    <row r="25" spans="3:5" ht="20.25" customHeight="1" x14ac:dyDescent="0.25"/>
  </sheetData>
  <mergeCells count="5">
    <mergeCell ref="B2:E2"/>
    <mergeCell ref="B3:E3"/>
    <mergeCell ref="C16:E19"/>
    <mergeCell ref="B1:E1"/>
    <mergeCell ref="B15:E15"/>
  </mergeCells>
  <pageMargins left="0.196850393700787" right="0.196850393700787" top="0.196850393700787" bottom="1.1968503937007899" header="0.196850393700787" footer="0.196850393700787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113"/>
  <sheetViews>
    <sheetView showGridLines="0" workbookViewId="0">
      <selection activeCell="E3" sqref="E3"/>
    </sheetView>
  </sheetViews>
  <sheetFormatPr defaultColWidth="9.140625" defaultRowHeight="15" x14ac:dyDescent="0.25"/>
  <cols>
    <col min="1" max="1" width="6.140625" style="2" customWidth="1"/>
    <col min="2" max="4" width="23.140625" style="2" customWidth="1"/>
    <col min="5" max="5" width="14.85546875" style="2" customWidth="1"/>
    <col min="6" max="6" width="9.140625" style="2"/>
    <col min="7" max="8" width="9.28515625" style="2" bestFit="1" customWidth="1"/>
    <col min="9" max="9" width="9.5703125" style="2" bestFit="1" customWidth="1"/>
    <col min="10" max="16384" width="9.140625" style="2"/>
  </cols>
  <sheetData>
    <row r="1" spans="2:9" ht="21" customHeight="1" x14ac:dyDescent="0.25">
      <c r="B1" s="96" t="s">
        <v>18</v>
      </c>
      <c r="C1" s="96"/>
      <c r="D1" s="96"/>
      <c r="E1" s="96"/>
    </row>
    <row r="2" spans="2:9" ht="21" customHeight="1" thickBot="1" x14ac:dyDescent="0.3">
      <c r="B2" s="96" t="s">
        <v>10</v>
      </c>
      <c r="C2" s="96"/>
      <c r="D2" s="96"/>
      <c r="E2" s="96"/>
    </row>
    <row r="3" spans="2:9" ht="32.25" customHeight="1" thickBot="1" x14ac:dyDescent="0.3">
      <c r="B3" s="30" t="s">
        <v>0</v>
      </c>
      <c r="C3" s="31" t="s">
        <v>4</v>
      </c>
      <c r="D3" s="32" t="s">
        <v>5</v>
      </c>
      <c r="E3" s="33" t="s">
        <v>3</v>
      </c>
      <c r="G3" s="88" t="s">
        <v>5</v>
      </c>
      <c r="H3" s="88" t="s">
        <v>26</v>
      </c>
      <c r="I3" s="88"/>
    </row>
    <row r="4" spans="2:9" ht="23.25" customHeight="1" x14ac:dyDescent="0.25">
      <c r="B4" s="42">
        <v>124006.6</v>
      </c>
      <c r="C4" s="14">
        <v>117039.4</v>
      </c>
      <c r="D4" s="15">
        <v>6967.3</v>
      </c>
      <c r="E4" s="35">
        <v>1393</v>
      </c>
      <c r="G4" s="90">
        <v>5.6184912738515527</v>
      </c>
      <c r="H4" s="90">
        <v>94.381589367017554</v>
      </c>
      <c r="I4" s="90">
        <v>100.0000806408691</v>
      </c>
    </row>
    <row r="5" spans="2:9" ht="23.25" customHeight="1" x14ac:dyDescent="0.25">
      <c r="B5" s="43">
        <v>147065.4</v>
      </c>
      <c r="C5" s="17">
        <v>138031.9</v>
      </c>
      <c r="D5" s="18">
        <v>9033.5</v>
      </c>
      <c r="E5" s="37">
        <v>1394</v>
      </c>
      <c r="G5" s="90">
        <v>6.1425053071626641</v>
      </c>
      <c r="H5" s="90">
        <v>93.857494692837335</v>
      </c>
      <c r="I5" s="90">
        <v>100</v>
      </c>
    </row>
    <row r="6" spans="2:9" ht="23.25" customHeight="1" x14ac:dyDescent="0.25">
      <c r="B6" s="42">
        <v>183825.1</v>
      </c>
      <c r="C6" s="14">
        <v>171737.5</v>
      </c>
      <c r="D6" s="15">
        <v>12087.6</v>
      </c>
      <c r="E6" s="35">
        <v>1395</v>
      </c>
      <c r="G6" s="90">
        <v>6.5755982180888255</v>
      </c>
      <c r="H6" s="90">
        <v>93.424401781911172</v>
      </c>
      <c r="I6" s="90">
        <v>100</v>
      </c>
    </row>
    <row r="7" spans="2:9" ht="23.25" customHeight="1" x14ac:dyDescent="0.25">
      <c r="B7" s="43">
        <v>218258</v>
      </c>
      <c r="C7" s="17">
        <v>202928.7</v>
      </c>
      <c r="D7" s="18">
        <v>15329.4</v>
      </c>
      <c r="E7" s="37">
        <v>1396</v>
      </c>
      <c r="G7" s="90">
        <v>7.0235226200185101</v>
      </c>
      <c r="H7" s="90">
        <v>92.976523197316936</v>
      </c>
      <c r="I7" s="90">
        <v>100.00004581733545</v>
      </c>
    </row>
    <row r="8" spans="2:9" ht="23.25" customHeight="1" x14ac:dyDescent="0.25">
      <c r="B8" s="42">
        <v>289118.2</v>
      </c>
      <c r="C8" s="14">
        <v>265150.7</v>
      </c>
      <c r="D8" s="15">
        <v>23967.4</v>
      </c>
      <c r="E8" s="35">
        <v>1397</v>
      </c>
      <c r="G8" s="90">
        <v>8.2898274823238385</v>
      </c>
      <c r="H8" s="90">
        <v>91.710137929746381</v>
      </c>
      <c r="I8" s="90">
        <v>99.999965412070225</v>
      </c>
    </row>
    <row r="9" spans="2:9" ht="23.25" customHeight="1" x14ac:dyDescent="0.25">
      <c r="B9" s="43">
        <v>336811.3</v>
      </c>
      <c r="C9" s="17">
        <v>310155.7</v>
      </c>
      <c r="D9" s="18">
        <v>26655.599999999999</v>
      </c>
      <c r="E9" s="37">
        <v>1398</v>
      </c>
      <c r="G9" s="90">
        <v>7.914105019635624</v>
      </c>
      <c r="H9" s="90">
        <v>92.085894980364387</v>
      </c>
      <c r="I9" s="90">
        <v>100.00000000000001</v>
      </c>
    </row>
    <row r="10" spans="2:9" ht="23.25" customHeight="1" x14ac:dyDescent="0.25">
      <c r="B10" s="44">
        <v>439615.1</v>
      </c>
      <c r="C10" s="25">
        <v>397719.5</v>
      </c>
      <c r="D10" s="26">
        <v>41895.599999999999</v>
      </c>
      <c r="E10" s="39">
        <v>1399</v>
      </c>
      <c r="G10" s="90">
        <v>9.5300639127272913</v>
      </c>
      <c r="H10" s="90">
        <v>90.469936087272714</v>
      </c>
      <c r="I10" s="90">
        <v>100</v>
      </c>
    </row>
    <row r="11" spans="2:9" ht="20.25" customHeight="1" x14ac:dyDescent="0.25">
      <c r="B11" s="50">
        <v>653178.34299999988</v>
      </c>
      <c r="C11" s="51">
        <v>593014.72399999993</v>
      </c>
      <c r="D11" s="52">
        <v>60163.619000000006</v>
      </c>
      <c r="E11" s="53">
        <v>1400</v>
      </c>
      <c r="G11" s="90">
        <v>9.2109022971693992</v>
      </c>
      <c r="H11" s="90">
        <v>90.789097702830617</v>
      </c>
      <c r="I11" s="90">
        <v>100.00000000000001</v>
      </c>
    </row>
    <row r="12" spans="2:9" s="45" customFormat="1" ht="23.25" customHeight="1" x14ac:dyDescent="0.25">
      <c r="B12" s="80">
        <v>1015577.5599999998</v>
      </c>
      <c r="C12" s="65">
        <v>914708.02299999981</v>
      </c>
      <c r="D12" s="66">
        <v>100869.537</v>
      </c>
      <c r="E12" s="75">
        <v>1401</v>
      </c>
      <c r="G12" s="90">
        <v>9.9322337330887862</v>
      </c>
      <c r="H12" s="90">
        <v>90.067766266911207</v>
      </c>
      <c r="I12" s="90">
        <v>100</v>
      </c>
    </row>
    <row r="13" spans="2:9" s="63" customFormat="1" ht="23.25" customHeight="1" thickBot="1" x14ac:dyDescent="0.3">
      <c r="B13" s="81">
        <v>1639744.5859999994</v>
      </c>
      <c r="C13" s="82">
        <v>1502945.9059999995</v>
      </c>
      <c r="D13" s="83">
        <v>136798.68000000002</v>
      </c>
      <c r="E13" s="79">
        <v>1402</v>
      </c>
      <c r="G13" s="90">
        <v>8.3426822181927349</v>
      </c>
      <c r="H13" s="90">
        <v>91.657317781807265</v>
      </c>
      <c r="I13" s="90">
        <v>100</v>
      </c>
    </row>
    <row r="14" spans="2:9" ht="20.25" customHeight="1" x14ac:dyDescent="0.25">
      <c r="B14" s="100"/>
      <c r="C14" s="100"/>
      <c r="D14" s="100"/>
      <c r="E14" s="100"/>
    </row>
    <row r="15" spans="2:9" ht="20.25" customHeight="1" x14ac:dyDescent="0.25">
      <c r="C15" s="93"/>
      <c r="D15" s="93"/>
      <c r="E15" s="93"/>
    </row>
    <row r="16" spans="2:9" ht="20.25" customHeight="1" x14ac:dyDescent="0.25">
      <c r="C16" s="93"/>
      <c r="D16" s="93"/>
      <c r="E16" s="93"/>
    </row>
    <row r="17" spans="3:5" ht="20.25" customHeight="1" x14ac:dyDescent="0.25">
      <c r="C17" s="93"/>
      <c r="D17" s="93"/>
      <c r="E17" s="93"/>
    </row>
    <row r="18" spans="3:5" ht="20.25" customHeight="1" x14ac:dyDescent="0.25">
      <c r="C18" s="93"/>
      <c r="D18" s="93"/>
      <c r="E18" s="93"/>
    </row>
    <row r="19" spans="3:5" ht="20.25" customHeight="1" x14ac:dyDescent="0.25"/>
    <row r="20" spans="3:5" ht="20.25" customHeight="1" x14ac:dyDescent="0.25"/>
    <row r="21" spans="3:5" ht="20.25" customHeight="1" x14ac:dyDescent="0.25"/>
    <row r="22" spans="3:5" ht="20.25" customHeight="1" x14ac:dyDescent="0.25"/>
    <row r="23" spans="3:5" ht="20.25" customHeight="1" x14ac:dyDescent="0.25"/>
    <row r="24" spans="3:5" ht="20.25" customHeight="1" x14ac:dyDescent="0.25"/>
    <row r="25" spans="3:5" ht="20.25" customHeight="1" x14ac:dyDescent="0.25"/>
    <row r="26" spans="3:5" ht="20.25" customHeight="1" x14ac:dyDescent="0.25"/>
    <row r="27" spans="3:5" ht="20.25" customHeight="1" x14ac:dyDescent="0.25"/>
    <row r="28" spans="3:5" ht="20.25" customHeight="1" x14ac:dyDescent="0.25"/>
    <row r="29" spans="3:5" ht="20.25" customHeight="1" x14ac:dyDescent="0.25"/>
    <row r="30" spans="3:5" ht="20.25" customHeight="1" x14ac:dyDescent="0.25"/>
    <row r="31" spans="3:5" ht="20.25" customHeight="1" x14ac:dyDescent="0.25"/>
    <row r="32" spans="3:5" ht="20.25" customHeight="1" x14ac:dyDescent="0.25"/>
    <row r="33" ht="20.25" customHeight="1" x14ac:dyDescent="0.25"/>
    <row r="34" ht="20.25" customHeight="1" x14ac:dyDescent="0.25"/>
    <row r="35" ht="20.25" customHeight="1" x14ac:dyDescent="0.25"/>
    <row r="36" ht="20.25" customHeight="1" x14ac:dyDescent="0.25"/>
    <row r="37" ht="20.25" customHeight="1" x14ac:dyDescent="0.25"/>
    <row r="38" ht="20.25" customHeight="1" x14ac:dyDescent="0.25"/>
    <row r="39" ht="20.25" customHeight="1" x14ac:dyDescent="0.25"/>
    <row r="40" ht="20.25" customHeight="1" x14ac:dyDescent="0.25"/>
    <row r="41" ht="20.25" customHeight="1" x14ac:dyDescent="0.25"/>
    <row r="42" ht="20.25" customHeight="1" x14ac:dyDescent="0.25"/>
    <row r="43" ht="20.25" customHeight="1" x14ac:dyDescent="0.25"/>
    <row r="44" ht="20.25" customHeight="1" x14ac:dyDescent="0.25"/>
    <row r="45" ht="20.25" customHeight="1" x14ac:dyDescent="0.25"/>
    <row r="46" ht="20.25" customHeight="1" x14ac:dyDescent="0.25"/>
    <row r="47" ht="20.25" customHeight="1" x14ac:dyDescent="0.25"/>
    <row r="48" ht="20.25" customHeight="1" x14ac:dyDescent="0.25"/>
    <row r="49" ht="20.25" customHeight="1" x14ac:dyDescent="0.25"/>
    <row r="50" ht="20.25" customHeight="1" x14ac:dyDescent="0.25"/>
    <row r="51" ht="20.25" customHeight="1" x14ac:dyDescent="0.25"/>
    <row r="52" ht="20.25" customHeight="1" x14ac:dyDescent="0.25"/>
    <row r="53" ht="20.25" customHeight="1" x14ac:dyDescent="0.25"/>
    <row r="54" ht="20.25" customHeight="1" x14ac:dyDescent="0.25"/>
    <row r="55" ht="20.25" customHeight="1" x14ac:dyDescent="0.25"/>
    <row r="56" ht="20.25" customHeight="1" x14ac:dyDescent="0.25"/>
    <row r="57" ht="20.25" customHeight="1" x14ac:dyDescent="0.25"/>
    <row r="58" ht="20.25" customHeight="1" x14ac:dyDescent="0.25"/>
    <row r="59" ht="20.25" customHeight="1" x14ac:dyDescent="0.25"/>
    <row r="60" ht="20.25" customHeight="1" x14ac:dyDescent="0.25"/>
    <row r="61" ht="20.25" customHeight="1" x14ac:dyDescent="0.25"/>
    <row r="62" ht="20.25" customHeight="1" x14ac:dyDescent="0.25"/>
    <row r="63" ht="20.25" customHeight="1" x14ac:dyDescent="0.25"/>
    <row r="64" ht="20.25" customHeight="1" x14ac:dyDescent="0.25"/>
    <row r="65" ht="20.25" customHeight="1" x14ac:dyDescent="0.25"/>
    <row r="66" ht="20.25" customHeight="1" x14ac:dyDescent="0.25"/>
    <row r="67" ht="20.25" customHeight="1" x14ac:dyDescent="0.25"/>
    <row r="68" ht="20.25" customHeight="1" x14ac:dyDescent="0.25"/>
    <row r="69" ht="20.25" customHeight="1" x14ac:dyDescent="0.25"/>
    <row r="70" ht="20.25" customHeight="1" x14ac:dyDescent="0.25"/>
    <row r="71" ht="20.25" customHeight="1" x14ac:dyDescent="0.25"/>
    <row r="72" ht="20.25" customHeight="1" x14ac:dyDescent="0.25"/>
    <row r="73" ht="20.25" customHeight="1" x14ac:dyDescent="0.25"/>
    <row r="74" ht="20.25" customHeight="1" x14ac:dyDescent="0.25"/>
    <row r="75" ht="20.25" customHeight="1" x14ac:dyDescent="0.25"/>
    <row r="76" ht="20.25" customHeight="1" x14ac:dyDescent="0.25"/>
    <row r="77" ht="20.25" customHeight="1" x14ac:dyDescent="0.25"/>
    <row r="78" ht="20.25" customHeight="1" x14ac:dyDescent="0.25"/>
    <row r="79" ht="20.25" customHeight="1" x14ac:dyDescent="0.25"/>
    <row r="80" ht="20.25" customHeight="1" x14ac:dyDescent="0.25"/>
    <row r="81" ht="20.25" customHeight="1" x14ac:dyDescent="0.25"/>
    <row r="82" ht="20.25" customHeight="1" x14ac:dyDescent="0.25"/>
    <row r="83" ht="20.25" customHeight="1" x14ac:dyDescent="0.25"/>
    <row r="84" ht="20.25" customHeight="1" x14ac:dyDescent="0.25"/>
    <row r="85" ht="20.25" customHeight="1" x14ac:dyDescent="0.25"/>
    <row r="86" ht="20.25" customHeight="1" x14ac:dyDescent="0.25"/>
    <row r="87" ht="20.25" customHeight="1" x14ac:dyDescent="0.25"/>
    <row r="88" ht="20.25" customHeight="1" x14ac:dyDescent="0.25"/>
    <row r="89" ht="20.25" customHeight="1" x14ac:dyDescent="0.25"/>
    <row r="90" ht="20.25" customHeight="1" x14ac:dyDescent="0.25"/>
    <row r="91" ht="20.25" customHeight="1" x14ac:dyDescent="0.25"/>
    <row r="92" ht="20.25" customHeight="1" x14ac:dyDescent="0.25"/>
    <row r="93" ht="20.25" customHeight="1" x14ac:dyDescent="0.25"/>
    <row r="94" ht="20.25" customHeight="1" x14ac:dyDescent="0.25"/>
    <row r="95" ht="20.25" customHeight="1" x14ac:dyDescent="0.25"/>
    <row r="96" ht="20.25" customHeight="1" x14ac:dyDescent="0.25"/>
    <row r="97" ht="20.25" customHeight="1" x14ac:dyDescent="0.25"/>
    <row r="98" ht="20.25" customHeight="1" x14ac:dyDescent="0.25"/>
    <row r="99" ht="20.25" customHeight="1" x14ac:dyDescent="0.25"/>
    <row r="100" ht="20.25" customHeight="1" x14ac:dyDescent="0.25"/>
    <row r="101" ht="20.25" customHeight="1" x14ac:dyDescent="0.25"/>
    <row r="102" ht="20.25" customHeight="1" x14ac:dyDescent="0.25"/>
    <row r="103" ht="20.25" customHeight="1" x14ac:dyDescent="0.25"/>
    <row r="104" ht="20.25" customHeight="1" x14ac:dyDescent="0.25"/>
    <row r="105" ht="20.25" customHeight="1" x14ac:dyDescent="0.25"/>
    <row r="106" ht="20.25" customHeight="1" x14ac:dyDescent="0.25"/>
    <row r="107" ht="20.25" customHeight="1" x14ac:dyDescent="0.25"/>
    <row r="108" ht="20.25" customHeight="1" x14ac:dyDescent="0.25"/>
    <row r="109" ht="20.25" customHeight="1" x14ac:dyDescent="0.25"/>
    <row r="110" ht="20.25" customHeight="1" x14ac:dyDescent="0.25"/>
    <row r="111" ht="20.25" customHeight="1" x14ac:dyDescent="0.25"/>
    <row r="112" ht="20.25" customHeight="1" x14ac:dyDescent="0.25"/>
    <row r="113" ht="20.25" customHeight="1" x14ac:dyDescent="0.25"/>
  </sheetData>
  <mergeCells count="4">
    <mergeCell ref="B1:E1"/>
    <mergeCell ref="B2:E2"/>
    <mergeCell ref="C15:E18"/>
    <mergeCell ref="B14:E14"/>
  </mergeCells>
  <pageMargins left="0.196850393700787" right="0.196850393700787" top="0.196850393700787" bottom="1.1968503937007899" header="0.196850393700787" footer="0.196850393700787"/>
  <pageSetup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113"/>
  <sheetViews>
    <sheetView showGridLines="0" workbookViewId="0">
      <selection activeCell="E3" sqref="E3"/>
    </sheetView>
  </sheetViews>
  <sheetFormatPr defaultColWidth="9.140625" defaultRowHeight="15" x14ac:dyDescent="0.25"/>
  <cols>
    <col min="1" max="1" width="6.140625" style="2" customWidth="1"/>
    <col min="2" max="4" width="23.140625" style="2" customWidth="1"/>
    <col min="5" max="5" width="14.85546875" style="2" customWidth="1"/>
    <col min="6" max="16384" width="9.140625" style="2"/>
  </cols>
  <sheetData>
    <row r="1" spans="2:5" ht="21" customHeight="1" x14ac:dyDescent="0.25">
      <c r="B1" s="96" t="s">
        <v>19</v>
      </c>
      <c r="C1" s="96"/>
      <c r="D1" s="96"/>
      <c r="E1" s="96"/>
    </row>
    <row r="2" spans="2:5" ht="21" customHeight="1" thickBot="1" x14ac:dyDescent="0.3">
      <c r="B2" s="96" t="s">
        <v>11</v>
      </c>
      <c r="C2" s="96"/>
      <c r="D2" s="96"/>
      <c r="E2" s="96"/>
    </row>
    <row r="3" spans="2:5" ht="32.25" customHeight="1" thickBot="1" x14ac:dyDescent="0.3">
      <c r="B3" s="30" t="s">
        <v>0</v>
      </c>
      <c r="C3" s="31" t="s">
        <v>4</v>
      </c>
      <c r="D3" s="32" t="s">
        <v>5</v>
      </c>
      <c r="E3" s="33" t="s">
        <v>3</v>
      </c>
    </row>
    <row r="4" spans="2:5" ht="23.25" customHeight="1" x14ac:dyDescent="0.25">
      <c r="B4" s="42">
        <v>86.3</v>
      </c>
      <c r="C4" s="14">
        <v>86.6</v>
      </c>
      <c r="D4" s="15">
        <v>78.2</v>
      </c>
      <c r="E4" s="35">
        <v>1393</v>
      </c>
    </row>
    <row r="5" spans="2:5" ht="23.25" customHeight="1" x14ac:dyDescent="0.25">
      <c r="B5" s="43">
        <v>83.1</v>
      </c>
      <c r="C5" s="17">
        <v>84.5</v>
      </c>
      <c r="D5" s="18">
        <v>56.2</v>
      </c>
      <c r="E5" s="37">
        <v>1394</v>
      </c>
    </row>
    <row r="6" spans="2:5" ht="23.25" customHeight="1" x14ac:dyDescent="0.25">
      <c r="B6" s="42">
        <v>89.2</v>
      </c>
      <c r="C6" s="14">
        <v>90.2</v>
      </c>
      <c r="D6" s="15">
        <v>69</v>
      </c>
      <c r="E6" s="35">
        <v>1395</v>
      </c>
    </row>
    <row r="7" spans="2:5" ht="23.25" customHeight="1" x14ac:dyDescent="0.25">
      <c r="B7" s="43">
        <v>85.4</v>
      </c>
      <c r="C7" s="17">
        <v>86.3</v>
      </c>
      <c r="D7" s="18">
        <v>66</v>
      </c>
      <c r="E7" s="37">
        <v>1396</v>
      </c>
    </row>
    <row r="8" spans="2:5" ht="23.25" customHeight="1" x14ac:dyDescent="0.25">
      <c r="B8" s="42">
        <v>88.8</v>
      </c>
      <c r="C8" s="14">
        <v>90.9</v>
      </c>
      <c r="D8" s="15">
        <v>55</v>
      </c>
      <c r="E8" s="35">
        <v>1397</v>
      </c>
    </row>
    <row r="9" spans="2:5" ht="23.25" customHeight="1" x14ac:dyDescent="0.25">
      <c r="B9" s="43">
        <v>83.6</v>
      </c>
      <c r="C9" s="17">
        <v>85.6</v>
      </c>
      <c r="D9" s="18">
        <v>46.7</v>
      </c>
      <c r="E9" s="37">
        <v>1398</v>
      </c>
    </row>
    <row r="10" spans="2:5" ht="23.25" customHeight="1" x14ac:dyDescent="0.25">
      <c r="B10" s="44">
        <v>82.3</v>
      </c>
      <c r="C10" s="25">
        <v>82.5</v>
      </c>
      <c r="D10" s="26">
        <v>79</v>
      </c>
      <c r="E10" s="39">
        <v>1399</v>
      </c>
    </row>
    <row r="11" spans="2:5" ht="22.9" customHeight="1" x14ac:dyDescent="0.25">
      <c r="B11" s="50">
        <v>83.172499999999999</v>
      </c>
      <c r="C11" s="51">
        <v>84.416399999999996</v>
      </c>
      <c r="D11" s="52">
        <v>63.802599999999998</v>
      </c>
      <c r="E11" s="53">
        <v>1400</v>
      </c>
    </row>
    <row r="12" spans="2:5" s="45" customFormat="1" ht="22.9" customHeight="1" x14ac:dyDescent="0.25">
      <c r="B12" s="80">
        <v>80.553464199345598</v>
      </c>
      <c r="C12" s="65">
        <v>82.841549623372629</v>
      </c>
      <c r="D12" s="66">
        <v>45.667635748964557</v>
      </c>
      <c r="E12" s="75">
        <v>1401</v>
      </c>
    </row>
    <row r="13" spans="2:5" s="63" customFormat="1" ht="22.9" customHeight="1" thickBot="1" x14ac:dyDescent="0.3">
      <c r="B13" s="81">
        <v>79.72341993353578</v>
      </c>
      <c r="C13" s="82">
        <v>81.506955927888953</v>
      </c>
      <c r="D13" s="83">
        <v>49.078400821800905</v>
      </c>
      <c r="E13" s="79">
        <v>1402</v>
      </c>
    </row>
    <row r="14" spans="2:5" ht="31.15" customHeight="1" x14ac:dyDescent="0.25">
      <c r="B14" s="102"/>
      <c r="C14" s="102"/>
      <c r="D14" s="102"/>
      <c r="E14" s="102"/>
    </row>
    <row r="15" spans="2:5" ht="20.25" customHeight="1" x14ac:dyDescent="0.25">
      <c r="C15" s="93"/>
      <c r="D15" s="93"/>
      <c r="E15" s="93"/>
    </row>
    <row r="16" spans="2:5" ht="20.25" customHeight="1" x14ac:dyDescent="0.25">
      <c r="C16" s="93"/>
      <c r="D16" s="93"/>
      <c r="E16" s="93"/>
    </row>
    <row r="17" spans="3:5" ht="20.25" customHeight="1" x14ac:dyDescent="0.25">
      <c r="C17" s="93"/>
      <c r="D17" s="93"/>
      <c r="E17" s="93"/>
    </row>
    <row r="18" spans="3:5" ht="20.25" customHeight="1" x14ac:dyDescent="0.25">
      <c r="C18" s="93"/>
      <c r="D18" s="93"/>
      <c r="E18" s="93"/>
    </row>
    <row r="19" spans="3:5" ht="20.25" customHeight="1" x14ac:dyDescent="0.25"/>
    <row r="20" spans="3:5" ht="20.25" customHeight="1" x14ac:dyDescent="0.25"/>
    <row r="21" spans="3:5" ht="20.25" customHeight="1" x14ac:dyDescent="0.25"/>
    <row r="22" spans="3:5" ht="20.25" customHeight="1" x14ac:dyDescent="0.25"/>
    <row r="23" spans="3:5" ht="20.25" customHeight="1" x14ac:dyDescent="0.25"/>
    <row r="24" spans="3:5" ht="20.25" customHeight="1" x14ac:dyDescent="0.25"/>
    <row r="25" spans="3:5" ht="20.25" customHeight="1" x14ac:dyDescent="0.25"/>
    <row r="26" spans="3:5" ht="20.25" customHeight="1" x14ac:dyDescent="0.25"/>
    <row r="27" spans="3:5" ht="20.25" customHeight="1" x14ac:dyDescent="0.25"/>
    <row r="28" spans="3:5" ht="20.25" customHeight="1" x14ac:dyDescent="0.25"/>
    <row r="29" spans="3:5" ht="20.25" customHeight="1" x14ac:dyDescent="0.25"/>
    <row r="30" spans="3:5" ht="20.25" customHeight="1" x14ac:dyDescent="0.25"/>
    <row r="31" spans="3:5" ht="20.25" customHeight="1" x14ac:dyDescent="0.25"/>
    <row r="32" spans="3:5" ht="20.25" customHeight="1" x14ac:dyDescent="0.25"/>
    <row r="33" ht="20.25" customHeight="1" x14ac:dyDescent="0.25"/>
    <row r="34" ht="20.25" customHeight="1" x14ac:dyDescent="0.25"/>
    <row r="35" ht="20.25" customHeight="1" x14ac:dyDescent="0.25"/>
    <row r="36" ht="20.25" customHeight="1" x14ac:dyDescent="0.25"/>
    <row r="37" ht="20.25" customHeight="1" x14ac:dyDescent="0.25"/>
    <row r="38" ht="20.25" customHeight="1" x14ac:dyDescent="0.25"/>
    <row r="39" ht="20.25" customHeight="1" x14ac:dyDescent="0.25"/>
    <row r="40" ht="20.25" customHeight="1" x14ac:dyDescent="0.25"/>
    <row r="41" ht="20.25" customHeight="1" x14ac:dyDescent="0.25"/>
    <row r="42" ht="20.25" customHeight="1" x14ac:dyDescent="0.25"/>
    <row r="43" ht="20.25" customHeight="1" x14ac:dyDescent="0.25"/>
    <row r="44" ht="20.25" customHeight="1" x14ac:dyDescent="0.25"/>
    <row r="45" ht="20.25" customHeight="1" x14ac:dyDescent="0.25"/>
    <row r="46" ht="20.25" customHeight="1" x14ac:dyDescent="0.25"/>
    <row r="47" ht="20.25" customHeight="1" x14ac:dyDescent="0.25"/>
    <row r="48" ht="20.25" customHeight="1" x14ac:dyDescent="0.25"/>
    <row r="49" ht="20.25" customHeight="1" x14ac:dyDescent="0.25"/>
    <row r="50" ht="20.25" customHeight="1" x14ac:dyDescent="0.25"/>
    <row r="51" ht="20.25" customHeight="1" x14ac:dyDescent="0.25"/>
    <row r="52" ht="20.25" customHeight="1" x14ac:dyDescent="0.25"/>
    <row r="53" ht="20.25" customHeight="1" x14ac:dyDescent="0.25"/>
    <row r="54" ht="20.25" customHeight="1" x14ac:dyDescent="0.25"/>
    <row r="55" ht="20.25" customHeight="1" x14ac:dyDescent="0.25"/>
    <row r="56" ht="20.25" customHeight="1" x14ac:dyDescent="0.25"/>
    <row r="57" ht="20.25" customHeight="1" x14ac:dyDescent="0.25"/>
    <row r="58" ht="20.25" customHeight="1" x14ac:dyDescent="0.25"/>
    <row r="59" ht="20.25" customHeight="1" x14ac:dyDescent="0.25"/>
    <row r="60" ht="20.25" customHeight="1" x14ac:dyDescent="0.25"/>
    <row r="61" ht="20.25" customHeight="1" x14ac:dyDescent="0.25"/>
    <row r="62" ht="20.25" customHeight="1" x14ac:dyDescent="0.25"/>
    <row r="63" ht="20.25" customHeight="1" x14ac:dyDescent="0.25"/>
    <row r="64" ht="20.25" customHeight="1" x14ac:dyDescent="0.25"/>
    <row r="65" ht="20.25" customHeight="1" x14ac:dyDescent="0.25"/>
    <row r="66" ht="20.25" customHeight="1" x14ac:dyDescent="0.25"/>
    <row r="67" ht="20.25" customHeight="1" x14ac:dyDescent="0.25"/>
    <row r="68" ht="20.25" customHeight="1" x14ac:dyDescent="0.25"/>
    <row r="69" ht="20.25" customHeight="1" x14ac:dyDescent="0.25"/>
    <row r="70" ht="20.25" customHeight="1" x14ac:dyDescent="0.25"/>
    <row r="71" ht="20.25" customHeight="1" x14ac:dyDescent="0.25"/>
    <row r="72" ht="20.25" customHeight="1" x14ac:dyDescent="0.25"/>
    <row r="73" ht="20.25" customHeight="1" x14ac:dyDescent="0.25"/>
    <row r="74" ht="20.25" customHeight="1" x14ac:dyDescent="0.25"/>
    <row r="75" ht="20.25" customHeight="1" x14ac:dyDescent="0.25"/>
    <row r="76" ht="20.25" customHeight="1" x14ac:dyDescent="0.25"/>
    <row r="77" ht="20.25" customHeight="1" x14ac:dyDescent="0.25"/>
    <row r="78" ht="20.25" customHeight="1" x14ac:dyDescent="0.25"/>
    <row r="79" ht="20.25" customHeight="1" x14ac:dyDescent="0.25"/>
    <row r="80" ht="20.25" customHeight="1" x14ac:dyDescent="0.25"/>
    <row r="81" ht="20.25" customHeight="1" x14ac:dyDescent="0.25"/>
    <row r="82" ht="20.25" customHeight="1" x14ac:dyDescent="0.25"/>
    <row r="83" ht="20.25" customHeight="1" x14ac:dyDescent="0.25"/>
    <row r="84" ht="20.25" customHeight="1" x14ac:dyDescent="0.25"/>
    <row r="85" ht="20.25" customHeight="1" x14ac:dyDescent="0.25"/>
    <row r="86" ht="20.25" customHeight="1" x14ac:dyDescent="0.25"/>
    <row r="87" ht="20.25" customHeight="1" x14ac:dyDescent="0.25"/>
    <row r="88" ht="20.25" customHeight="1" x14ac:dyDescent="0.25"/>
    <row r="89" ht="20.25" customHeight="1" x14ac:dyDescent="0.25"/>
    <row r="90" ht="20.25" customHeight="1" x14ac:dyDescent="0.25"/>
    <row r="91" ht="20.25" customHeight="1" x14ac:dyDescent="0.25"/>
    <row r="92" ht="20.25" customHeight="1" x14ac:dyDescent="0.25"/>
    <row r="93" ht="20.25" customHeight="1" x14ac:dyDescent="0.25"/>
    <row r="94" ht="20.25" customHeight="1" x14ac:dyDescent="0.25"/>
    <row r="95" ht="20.25" customHeight="1" x14ac:dyDescent="0.25"/>
    <row r="96" ht="20.25" customHeight="1" x14ac:dyDescent="0.25"/>
    <row r="97" ht="20.25" customHeight="1" x14ac:dyDescent="0.25"/>
    <row r="98" ht="20.25" customHeight="1" x14ac:dyDescent="0.25"/>
    <row r="99" ht="20.25" customHeight="1" x14ac:dyDescent="0.25"/>
    <row r="100" ht="20.25" customHeight="1" x14ac:dyDescent="0.25"/>
    <row r="101" ht="20.25" customHeight="1" x14ac:dyDescent="0.25"/>
    <row r="102" ht="20.25" customHeight="1" x14ac:dyDescent="0.25"/>
    <row r="103" ht="20.25" customHeight="1" x14ac:dyDescent="0.25"/>
    <row r="104" ht="20.25" customHeight="1" x14ac:dyDescent="0.25"/>
    <row r="105" ht="20.25" customHeight="1" x14ac:dyDescent="0.25"/>
    <row r="106" ht="20.25" customHeight="1" x14ac:dyDescent="0.25"/>
    <row r="107" ht="20.25" customHeight="1" x14ac:dyDescent="0.25"/>
    <row r="108" ht="20.25" customHeight="1" x14ac:dyDescent="0.25"/>
    <row r="109" ht="20.25" customHeight="1" x14ac:dyDescent="0.25"/>
    <row r="110" ht="20.25" customHeight="1" x14ac:dyDescent="0.25"/>
    <row r="111" ht="20.25" customHeight="1" x14ac:dyDescent="0.25"/>
    <row r="112" ht="20.25" customHeight="1" x14ac:dyDescent="0.25"/>
    <row r="113" ht="20.25" customHeight="1" x14ac:dyDescent="0.25"/>
  </sheetData>
  <mergeCells count="4">
    <mergeCell ref="B1:E1"/>
    <mergeCell ref="B2:E2"/>
    <mergeCell ref="C15:E18"/>
    <mergeCell ref="B14:E14"/>
  </mergeCells>
  <pageMargins left="0.196850393700787" right="0.196850393700787" top="0.196850393700787" bottom="1.1968503937007899" header="0.196850393700787" footer="0.196850393700787"/>
  <pageSetup paperSize="0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E14"/>
  <sheetViews>
    <sheetView showGridLines="0" workbookViewId="0">
      <selection activeCell="E3" sqref="E3"/>
    </sheetView>
  </sheetViews>
  <sheetFormatPr defaultColWidth="9.140625" defaultRowHeight="15" x14ac:dyDescent="0.25"/>
  <cols>
    <col min="1" max="1" width="6.140625" style="2" customWidth="1"/>
    <col min="2" max="4" width="23.140625" style="2" customWidth="1"/>
    <col min="5" max="5" width="14.85546875" style="2" customWidth="1"/>
    <col min="6" max="16384" width="9.140625" style="2"/>
  </cols>
  <sheetData>
    <row r="1" spans="2:5" ht="21" customHeight="1" x14ac:dyDescent="0.25">
      <c r="B1" s="96" t="s">
        <v>20</v>
      </c>
      <c r="C1" s="96"/>
      <c r="D1" s="96"/>
      <c r="E1" s="96"/>
    </row>
    <row r="2" spans="2:5" ht="21" customHeight="1" thickBot="1" x14ac:dyDescent="0.3">
      <c r="B2" s="96" t="s">
        <v>21</v>
      </c>
      <c r="C2" s="96"/>
      <c r="D2" s="96"/>
      <c r="E2" s="96"/>
    </row>
    <row r="3" spans="2:5" ht="32.25" customHeight="1" thickBot="1" x14ac:dyDescent="0.3">
      <c r="B3" s="30" t="s">
        <v>0</v>
      </c>
      <c r="C3" s="31" t="s">
        <v>4</v>
      </c>
      <c r="D3" s="32" t="s">
        <v>5</v>
      </c>
      <c r="E3" s="33" t="s">
        <v>3</v>
      </c>
    </row>
    <row r="4" spans="2:5" ht="23.25" customHeight="1" x14ac:dyDescent="0.25">
      <c r="B4" s="34">
        <v>47930086</v>
      </c>
      <c r="C4" s="19">
        <v>45697760</v>
      </c>
      <c r="D4" s="20">
        <v>2232326</v>
      </c>
      <c r="E4" s="35">
        <v>1393</v>
      </c>
    </row>
    <row r="5" spans="2:5" ht="23.25" customHeight="1" x14ac:dyDescent="0.25">
      <c r="B5" s="36">
        <v>49290834</v>
      </c>
      <c r="C5" s="21">
        <v>47812102</v>
      </c>
      <c r="D5" s="22">
        <v>1478732</v>
      </c>
      <c r="E5" s="37">
        <v>1394</v>
      </c>
    </row>
    <row r="6" spans="2:5" ht="23.25" customHeight="1" x14ac:dyDescent="0.25">
      <c r="B6" s="34">
        <v>56669611</v>
      </c>
      <c r="C6" s="19">
        <v>54432904</v>
      </c>
      <c r="D6" s="20">
        <v>2236707</v>
      </c>
      <c r="E6" s="35">
        <v>1395</v>
      </c>
    </row>
    <row r="7" spans="2:5" ht="23.25" customHeight="1" x14ac:dyDescent="0.25">
      <c r="B7" s="36">
        <v>58668241</v>
      </c>
      <c r="C7" s="21">
        <v>56266758</v>
      </c>
      <c r="D7" s="22">
        <v>2401483</v>
      </c>
      <c r="E7" s="37">
        <v>1396</v>
      </c>
    </row>
    <row r="8" spans="2:5" ht="23.25" customHeight="1" x14ac:dyDescent="0.25">
      <c r="B8" s="34">
        <v>61373171</v>
      </c>
      <c r="C8" s="19">
        <v>59302108</v>
      </c>
      <c r="D8" s="20">
        <v>2071063</v>
      </c>
      <c r="E8" s="35">
        <v>1397</v>
      </c>
    </row>
    <row r="9" spans="2:5" ht="23.25" customHeight="1" x14ac:dyDescent="0.25">
      <c r="B9" s="36">
        <v>63231095</v>
      </c>
      <c r="C9" s="21">
        <v>61071075</v>
      </c>
      <c r="D9" s="22">
        <v>2160020</v>
      </c>
      <c r="E9" s="37">
        <v>1398</v>
      </c>
    </row>
    <row r="10" spans="2:5" ht="23.25" customHeight="1" x14ac:dyDescent="0.25">
      <c r="B10" s="38">
        <v>64042242</v>
      </c>
      <c r="C10" s="28">
        <v>60388895</v>
      </c>
      <c r="D10" s="29">
        <v>3653347</v>
      </c>
      <c r="E10" s="39">
        <v>1399</v>
      </c>
    </row>
    <row r="11" spans="2:5" ht="21.6" customHeight="1" x14ac:dyDescent="0.25">
      <c r="B11" s="46">
        <v>66727164</v>
      </c>
      <c r="C11" s="47">
        <v>63506104</v>
      </c>
      <c r="D11" s="48">
        <v>3221060</v>
      </c>
      <c r="E11" s="49">
        <v>1400</v>
      </c>
    </row>
    <row r="12" spans="2:5" s="45" customFormat="1" ht="21.6" customHeight="1" x14ac:dyDescent="0.25">
      <c r="B12" s="72">
        <v>70244217</v>
      </c>
      <c r="C12" s="73">
        <v>67673632</v>
      </c>
      <c r="D12" s="74">
        <v>2570585</v>
      </c>
      <c r="E12" s="75">
        <v>1401</v>
      </c>
    </row>
    <row r="13" spans="2:5" s="63" customFormat="1" ht="21.6" customHeight="1" thickBot="1" x14ac:dyDescent="0.3">
      <c r="B13" s="76">
        <v>74657344</v>
      </c>
      <c r="C13" s="77">
        <v>72563697</v>
      </c>
      <c r="D13" s="84">
        <v>2093647</v>
      </c>
      <c r="E13" s="79">
        <v>1402</v>
      </c>
    </row>
    <row r="14" spans="2:5" ht="19.149999999999999" customHeight="1" x14ac:dyDescent="0.25">
      <c r="B14" s="100"/>
      <c r="C14" s="100"/>
      <c r="D14" s="100"/>
      <c r="E14" s="100"/>
    </row>
  </sheetData>
  <mergeCells count="3">
    <mergeCell ref="B1:E1"/>
    <mergeCell ref="B2:E2"/>
    <mergeCell ref="B14:E14"/>
  </mergeCells>
  <pageMargins left="0.196850393700787" right="0.196850393700787" top="0.196850393700787" bottom="1.1968503937007899" header="0.196850393700787" footer="0.196850393700787"/>
  <pageSetup paperSize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حق بیمه دولتی-غیر</vt:lpstr>
      <vt:lpstr>خسارت-دولتی-غیر</vt:lpstr>
      <vt:lpstr>ضریب-دولتی-غیر</vt:lpstr>
      <vt:lpstr>تعداد ب-دولتی-غیر</vt:lpstr>
      <vt:lpstr>تعداد خ-دولتی-غیر</vt:lpstr>
      <vt:lpstr>حق بیمه-زندگی-غیر</vt:lpstr>
      <vt:lpstr>خسارت-زندگی-غیر</vt:lpstr>
      <vt:lpstr>ضریب خسارت-زندگی-غیر</vt:lpstr>
      <vt:lpstr>تعداد ب-زندگی-غیر</vt:lpstr>
      <vt:lpstr>تعداد خ-زندگی-غیر</vt:lpstr>
      <vt:lpstr>نمودارها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Arezoo Biglari</cp:lastModifiedBy>
  <dcterms:modified xsi:type="dcterms:W3CDTF">2024-10-01T05:59:00Z</dcterms:modified>
</cp:coreProperties>
</file>