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htgerd-mo.TEHRAN\Desktop\"/>
    </mc:Choice>
  </mc:AlternateContent>
  <xr:revisionPtr revIDLastSave="0" documentId="8_{BD8FC98E-43FC-4C84-AFEE-A3D56D928E40}" xr6:coauthVersionLast="47" xr6:coauthVersionMax="47" xr10:uidLastSave="{00000000-0000-0000-0000-000000000000}"/>
  <bookViews>
    <workbookView xWindow="-120" yWindow="-120" windowWidth="29040" windowHeight="15840" xr2:uid="{0826D981-9A3B-4B0A-9D7C-83EAD7ADF9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D27" i="1"/>
  <c r="C27" i="1"/>
  <c r="B27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M27" i="1" s="1"/>
  <c r="L4" i="1"/>
  <c r="L27" i="1" s="1"/>
</calcChain>
</file>

<file path=xl/sharedStrings.xml><?xml version="1.0" encoding="utf-8"?>
<sst xmlns="http://schemas.openxmlformats.org/spreadsheetml/2006/main" count="70" uniqueCount="35">
  <si>
    <t>تعداد بوستان ها و فضای سبز به تفكیك مناطق و مساحت  در سال99 - مساحت به مترمربع</t>
  </si>
  <si>
    <t>منطقه</t>
  </si>
  <si>
    <t>كمتر از 1000</t>
  </si>
  <si>
    <t>از 1000 تا 5000</t>
  </si>
  <si>
    <t>از 5000 تا 10000</t>
  </si>
  <si>
    <t>از 10000 تا 100000</t>
  </si>
  <si>
    <t>بیش از 100000</t>
  </si>
  <si>
    <t xml:space="preserve">جمع </t>
  </si>
  <si>
    <t>تعداد</t>
  </si>
  <si>
    <t>مساحت</t>
  </si>
  <si>
    <t>منطقه 1</t>
  </si>
  <si>
    <t>منطقه 2</t>
  </si>
  <si>
    <t xml:space="preserve">منطقه 3 </t>
  </si>
  <si>
    <t>منطقه 4</t>
  </si>
  <si>
    <t>منطقه 5</t>
  </si>
  <si>
    <t>منطقه 6</t>
  </si>
  <si>
    <t>منطقه 7</t>
  </si>
  <si>
    <t>-</t>
  </si>
  <si>
    <t>منطقه 8</t>
  </si>
  <si>
    <t>منطقه 9</t>
  </si>
  <si>
    <t>منطقه 10</t>
  </si>
  <si>
    <t>منطقه 11</t>
  </si>
  <si>
    <t>منطقه 12</t>
  </si>
  <si>
    <t>منطقه 13</t>
  </si>
  <si>
    <t>منطقه 14</t>
  </si>
  <si>
    <t>منطقه 15</t>
  </si>
  <si>
    <t>منطقه 16</t>
  </si>
  <si>
    <t>منطقه 17</t>
  </si>
  <si>
    <t>منطقه 18</t>
  </si>
  <si>
    <t>منطقه 19</t>
  </si>
  <si>
    <t>منطقه 20</t>
  </si>
  <si>
    <t>منطقه 21</t>
  </si>
  <si>
    <t>منطقه 22</t>
  </si>
  <si>
    <t>سازمان بهشت زهرا (س)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</si>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</sst>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rgb="FF000000"/>
      <name val="B Mitra"/>
      <family val="2"/>
    </font>
    <font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1" fontId="3" fillId="3" borderId="1" xfId="0" applyNumberFormat="1" applyFont="1" applyFill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readingOrder="1"/>
    </xf>
    <xf numFmtId="3" fontId="6" fillId="3" borderId="1" xfId="0" applyNumberFormat="1" applyFont="1" applyFill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7169-01C5-40AE-B3F0-2E74D1E0F769}">
  <dimension ref="A1:M27"/>
  <sheetViews>
    <sheetView rightToLeft="1" tabSelected="1" workbookViewId="0">
      <selection sqref="A1:M1"/>
    </sheetView>
  </sheetViews>
  <sheetFormatPr defaultRowHeight="15"/>
  <cols>
    <col min="1" max="1" width="8.7109375" bestFit="1" customWidth="1"/>
    <col min="2" max="2" width="5.28515625" bestFit="1" customWidth="1"/>
    <col min="3" max="3" width="7.42578125" bestFit="1" customWidth="1"/>
    <col min="4" max="4" width="5.28515625" bestFit="1" customWidth="1"/>
    <col min="5" max="5" width="8.85546875" bestFit="1" customWidth="1"/>
    <col min="6" max="6" width="5.28515625" bestFit="1" customWidth="1"/>
    <col min="7" max="7" width="8.85546875" bestFit="1" customWidth="1"/>
    <col min="8" max="8" width="5.28515625" bestFit="1" customWidth="1"/>
    <col min="9" max="9" width="9.85546875" bestFit="1" customWidth="1"/>
    <col min="10" max="10" width="5.28515625" bestFit="1" customWidth="1"/>
    <col min="11" max="11" width="9.85546875" bestFit="1" customWidth="1"/>
    <col min="12" max="12" width="5.42578125" bestFit="1" customWidth="1"/>
    <col min="13" max="13" width="9.85546875" bestFit="1" customWidth="1"/>
  </cols>
  <sheetData>
    <row r="1" spans="1:13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5">
      <c r="A2" s="2" t="s">
        <v>1</v>
      </c>
      <c r="B2" s="2" t="s">
        <v>2</v>
      </c>
      <c r="C2" s="2"/>
      <c r="D2" s="2" t="s">
        <v>3</v>
      </c>
      <c r="E2" s="2"/>
      <c r="F2" s="3" t="s">
        <v>4</v>
      </c>
      <c r="G2" s="4"/>
      <c r="H2" s="2" t="s">
        <v>5</v>
      </c>
      <c r="I2" s="2"/>
      <c r="J2" s="2" t="s">
        <v>6</v>
      </c>
      <c r="K2" s="2"/>
      <c r="L2" s="2" t="s">
        <v>7</v>
      </c>
      <c r="M2" s="2"/>
    </row>
    <row r="3" spans="1:13" ht="19.5">
      <c r="A3" s="2"/>
      <c r="B3" s="5" t="s">
        <v>8</v>
      </c>
      <c r="C3" s="5" t="s">
        <v>9</v>
      </c>
      <c r="D3" s="5" t="s">
        <v>8</v>
      </c>
      <c r="E3" s="5" t="s">
        <v>9</v>
      </c>
      <c r="F3" s="5" t="s">
        <v>8</v>
      </c>
      <c r="G3" s="5" t="s">
        <v>9</v>
      </c>
      <c r="H3" s="5" t="s">
        <v>8</v>
      </c>
      <c r="I3" s="5" t="s">
        <v>9</v>
      </c>
      <c r="J3" s="5" t="s">
        <v>8</v>
      </c>
      <c r="K3" s="5" t="s">
        <v>9</v>
      </c>
      <c r="L3" s="5" t="s">
        <v>8</v>
      </c>
      <c r="M3" s="5" t="s">
        <v>9</v>
      </c>
    </row>
    <row r="4" spans="1:13" ht="15.75">
      <c r="A4" s="6" t="s">
        <v>10</v>
      </c>
      <c r="B4" s="7">
        <v>51</v>
      </c>
      <c r="C4" s="8">
        <v>36389</v>
      </c>
      <c r="D4" s="8">
        <v>80</v>
      </c>
      <c r="E4" s="8">
        <v>222037</v>
      </c>
      <c r="F4" s="7">
        <v>35</v>
      </c>
      <c r="G4" s="8">
        <v>271934</v>
      </c>
      <c r="H4" s="8">
        <v>33</v>
      </c>
      <c r="I4" s="8">
        <v>783603</v>
      </c>
      <c r="J4" s="8">
        <v>6</v>
      </c>
      <c r="K4" s="8">
        <v>8843762</v>
      </c>
      <c r="L4" s="9">
        <f>SUM(B4+D4+F4+H4+J4)</f>
        <v>205</v>
      </c>
      <c r="M4" s="9">
        <f>SUM(C4+E4+G4+I4+K4)</f>
        <v>10157725</v>
      </c>
    </row>
    <row r="5" spans="1:13" ht="15.75">
      <c r="A5" s="6" t="s">
        <v>11</v>
      </c>
      <c r="B5" s="7">
        <v>10</v>
      </c>
      <c r="C5" s="8">
        <v>7007</v>
      </c>
      <c r="D5" s="8">
        <v>97</v>
      </c>
      <c r="E5" s="8">
        <v>278813</v>
      </c>
      <c r="F5" s="7">
        <v>51</v>
      </c>
      <c r="G5" s="8">
        <v>351639</v>
      </c>
      <c r="H5" s="8">
        <v>46</v>
      </c>
      <c r="I5" s="8">
        <v>822461</v>
      </c>
      <c r="J5" s="8">
        <v>6</v>
      </c>
      <c r="K5" s="8">
        <v>1851303</v>
      </c>
      <c r="L5" s="9">
        <f>SUM(B5+D5+F5+H5+J5)</f>
        <v>210</v>
      </c>
      <c r="M5" s="9">
        <f>SUM(C5+E5+G5+I5+K5)</f>
        <v>3311223</v>
      </c>
    </row>
    <row r="6" spans="1:13" ht="15.75">
      <c r="A6" s="6" t="s">
        <v>12</v>
      </c>
      <c r="B6" s="7">
        <v>12</v>
      </c>
      <c r="C6" s="8">
        <v>8821</v>
      </c>
      <c r="D6" s="8">
        <v>50</v>
      </c>
      <c r="E6" s="8">
        <v>117092</v>
      </c>
      <c r="F6" s="7">
        <v>18</v>
      </c>
      <c r="G6" s="8">
        <v>125366</v>
      </c>
      <c r="H6" s="8">
        <v>14</v>
      </c>
      <c r="I6" s="8">
        <v>255919</v>
      </c>
      <c r="J6" s="8">
        <v>6</v>
      </c>
      <c r="K6" s="8">
        <v>1176091</v>
      </c>
      <c r="L6" s="9">
        <f t="shared" ref="L6:M9" si="0">SUM(B6+D6+F6+H6+J6)</f>
        <v>100</v>
      </c>
      <c r="M6" s="9">
        <f t="shared" si="0"/>
        <v>1683289</v>
      </c>
    </row>
    <row r="7" spans="1:13" ht="15.75">
      <c r="A7" s="6" t="s">
        <v>13</v>
      </c>
      <c r="B7" s="7">
        <v>60</v>
      </c>
      <c r="C7" s="8">
        <v>37384</v>
      </c>
      <c r="D7" s="8">
        <v>115</v>
      </c>
      <c r="E7" s="8">
        <v>275245</v>
      </c>
      <c r="F7" s="7">
        <v>47</v>
      </c>
      <c r="G7" s="8">
        <v>333940</v>
      </c>
      <c r="H7" s="8">
        <v>31</v>
      </c>
      <c r="I7" s="8">
        <v>715996</v>
      </c>
      <c r="J7" s="8">
        <v>7</v>
      </c>
      <c r="K7" s="8">
        <v>12872966</v>
      </c>
      <c r="L7" s="9">
        <f t="shared" si="0"/>
        <v>260</v>
      </c>
      <c r="M7" s="9">
        <f t="shared" si="0"/>
        <v>14235531</v>
      </c>
    </row>
    <row r="8" spans="1:13" ht="15.75">
      <c r="A8" s="6" t="s">
        <v>14</v>
      </c>
      <c r="B8" s="7">
        <v>12</v>
      </c>
      <c r="C8" s="8">
        <v>8575</v>
      </c>
      <c r="D8" s="8">
        <v>87</v>
      </c>
      <c r="E8" s="8">
        <v>250461</v>
      </c>
      <c r="F8" s="7">
        <v>51</v>
      </c>
      <c r="G8" s="8">
        <v>369628</v>
      </c>
      <c r="H8" s="8">
        <v>55</v>
      </c>
      <c r="I8" s="8">
        <v>1412236</v>
      </c>
      <c r="J8" s="8">
        <v>3</v>
      </c>
      <c r="K8" s="8">
        <v>993428</v>
      </c>
      <c r="L8" s="9">
        <f t="shared" si="0"/>
        <v>208</v>
      </c>
      <c r="M8" s="9">
        <f t="shared" si="0"/>
        <v>3034328</v>
      </c>
    </row>
    <row r="9" spans="1:13" ht="15.75">
      <c r="A9" s="6" t="s">
        <v>15</v>
      </c>
      <c r="B9" s="7">
        <v>21</v>
      </c>
      <c r="C9" s="8">
        <v>12608</v>
      </c>
      <c r="D9" s="8">
        <v>25</v>
      </c>
      <c r="E9" s="8">
        <v>75883</v>
      </c>
      <c r="F9" s="7">
        <v>11</v>
      </c>
      <c r="G9" s="8">
        <v>76590</v>
      </c>
      <c r="H9" s="8">
        <v>7</v>
      </c>
      <c r="I9" s="8">
        <v>166297</v>
      </c>
      <c r="J9" s="8">
        <v>2</v>
      </c>
      <c r="K9" s="8">
        <v>450538</v>
      </c>
      <c r="L9" s="9">
        <f t="shared" si="0"/>
        <v>66</v>
      </c>
      <c r="M9" s="9">
        <f t="shared" si="0"/>
        <v>781916</v>
      </c>
    </row>
    <row r="10" spans="1:13" ht="15.75">
      <c r="A10" s="6" t="s">
        <v>16</v>
      </c>
      <c r="B10" s="7">
        <v>26</v>
      </c>
      <c r="C10" s="8">
        <v>14335</v>
      </c>
      <c r="D10" s="8">
        <v>32</v>
      </c>
      <c r="E10" s="8">
        <v>72794</v>
      </c>
      <c r="F10" s="7">
        <v>6</v>
      </c>
      <c r="G10" s="8">
        <v>36340</v>
      </c>
      <c r="H10" s="8">
        <v>6</v>
      </c>
      <c r="I10" s="8">
        <v>256897</v>
      </c>
      <c r="J10" s="8" t="s">
        <v>17</v>
      </c>
      <c r="K10" s="8" t="s">
        <v>17</v>
      </c>
      <c r="L10" s="9">
        <f>SUM(B10+D10+H10+F10)</f>
        <v>70</v>
      </c>
      <c r="M10" s="9">
        <f>SUM(C10+E10+G10+I10)</f>
        <v>380366</v>
      </c>
    </row>
    <row r="11" spans="1:13" ht="15.75">
      <c r="A11" s="6" t="s">
        <v>18</v>
      </c>
      <c r="B11" s="7">
        <v>32</v>
      </c>
      <c r="C11" s="8">
        <v>19691</v>
      </c>
      <c r="D11" s="8">
        <v>42</v>
      </c>
      <c r="E11" s="8">
        <v>110251</v>
      </c>
      <c r="F11" s="7">
        <v>9</v>
      </c>
      <c r="G11" s="8">
        <v>66406</v>
      </c>
      <c r="H11" s="8">
        <v>8</v>
      </c>
      <c r="I11" s="8">
        <v>186948</v>
      </c>
      <c r="J11" s="8" t="s">
        <v>17</v>
      </c>
      <c r="K11" s="8" t="s">
        <v>17</v>
      </c>
      <c r="L11" s="9">
        <f t="shared" ref="L11:L13" si="1">SUM(B11+D11+H11+F11)</f>
        <v>91</v>
      </c>
      <c r="M11" s="9">
        <f t="shared" ref="M11:M13" si="2">SUM(C11+E11+G11+I11)</f>
        <v>383296</v>
      </c>
    </row>
    <row r="12" spans="1:13" ht="15.75">
      <c r="A12" s="6" t="s">
        <v>19</v>
      </c>
      <c r="B12" s="7">
        <v>8</v>
      </c>
      <c r="C12" s="8">
        <v>3932</v>
      </c>
      <c r="D12" s="8">
        <v>12</v>
      </c>
      <c r="E12" s="8">
        <v>28050</v>
      </c>
      <c r="F12" s="7">
        <v>2</v>
      </c>
      <c r="G12" s="8">
        <v>14375</v>
      </c>
      <c r="H12" s="8">
        <v>6</v>
      </c>
      <c r="I12" s="8">
        <v>141289</v>
      </c>
      <c r="J12" s="8" t="s">
        <v>17</v>
      </c>
      <c r="K12" s="8" t="s">
        <v>17</v>
      </c>
      <c r="L12" s="9">
        <f t="shared" si="1"/>
        <v>28</v>
      </c>
      <c r="M12" s="9">
        <f t="shared" si="2"/>
        <v>187646</v>
      </c>
    </row>
    <row r="13" spans="1:13" ht="15.75">
      <c r="A13" s="6" t="s">
        <v>20</v>
      </c>
      <c r="B13" s="7">
        <v>19</v>
      </c>
      <c r="C13" s="8">
        <v>11229</v>
      </c>
      <c r="D13" s="8">
        <v>18</v>
      </c>
      <c r="E13" s="8">
        <v>44449</v>
      </c>
      <c r="F13" s="7">
        <v>7</v>
      </c>
      <c r="G13" s="8">
        <v>50738</v>
      </c>
      <c r="H13" s="8">
        <v>9</v>
      </c>
      <c r="I13" s="8">
        <v>141820</v>
      </c>
      <c r="J13" s="8" t="s">
        <v>17</v>
      </c>
      <c r="K13" s="8" t="s">
        <v>17</v>
      </c>
      <c r="L13" s="9">
        <f t="shared" si="1"/>
        <v>53</v>
      </c>
      <c r="M13" s="9">
        <f t="shared" si="2"/>
        <v>248236</v>
      </c>
    </row>
    <row r="14" spans="1:13" ht="15.75">
      <c r="A14" s="6" t="s">
        <v>21</v>
      </c>
      <c r="B14" s="7">
        <v>5</v>
      </c>
      <c r="C14" s="8">
        <v>3105</v>
      </c>
      <c r="D14" s="8">
        <v>10</v>
      </c>
      <c r="E14" s="8">
        <v>21265</v>
      </c>
      <c r="F14" s="7">
        <v>5</v>
      </c>
      <c r="G14" s="8">
        <v>34581</v>
      </c>
      <c r="H14" s="8">
        <v>8</v>
      </c>
      <c r="I14" s="8">
        <v>200500</v>
      </c>
      <c r="J14" s="8">
        <v>1</v>
      </c>
      <c r="K14" s="8">
        <v>350000</v>
      </c>
      <c r="L14" s="9">
        <f>SUM(B14+D14+F14+H14+J14)</f>
        <v>29</v>
      </c>
      <c r="M14" s="9">
        <f>SUM(C14+E14+G14+I14+K14)</f>
        <v>609451</v>
      </c>
    </row>
    <row r="15" spans="1:13" ht="15.75">
      <c r="A15" s="6" t="s">
        <v>22</v>
      </c>
      <c r="B15" s="7">
        <v>32</v>
      </c>
      <c r="C15" s="8">
        <v>17635</v>
      </c>
      <c r="D15" s="8">
        <v>16</v>
      </c>
      <c r="E15" s="8">
        <v>34860</v>
      </c>
      <c r="F15" s="7">
        <v>4</v>
      </c>
      <c r="G15" s="8">
        <v>25140</v>
      </c>
      <c r="H15" s="8">
        <v>6</v>
      </c>
      <c r="I15" s="8">
        <v>110895</v>
      </c>
      <c r="J15" s="8">
        <v>2</v>
      </c>
      <c r="K15" s="8">
        <v>424153</v>
      </c>
      <c r="L15" s="9">
        <f>SUM(B15+D15+F15+H15+J15)</f>
        <v>60</v>
      </c>
      <c r="M15" s="9">
        <f>SUM(C15+E15+G15+I15+K15)</f>
        <v>612683</v>
      </c>
    </row>
    <row r="16" spans="1:13" ht="15.75">
      <c r="A16" s="6" t="s">
        <v>23</v>
      </c>
      <c r="B16" s="7">
        <v>11</v>
      </c>
      <c r="C16" s="8">
        <v>6688</v>
      </c>
      <c r="D16" s="8">
        <v>25</v>
      </c>
      <c r="E16" s="8">
        <v>74294</v>
      </c>
      <c r="F16" s="7">
        <v>9</v>
      </c>
      <c r="G16" s="8">
        <v>54963</v>
      </c>
      <c r="H16" s="8">
        <v>18</v>
      </c>
      <c r="I16" s="8">
        <v>395656</v>
      </c>
      <c r="J16" s="8" t="s">
        <v>17</v>
      </c>
      <c r="K16" s="8" t="s">
        <v>17</v>
      </c>
      <c r="L16" s="9">
        <f>SUM(B16+D16+F16+H16)</f>
        <v>63</v>
      </c>
      <c r="M16" s="9">
        <f>SUM(I16+G16+E16+C16)</f>
        <v>531601</v>
      </c>
    </row>
    <row r="17" spans="1:13" ht="15.75">
      <c r="A17" s="6" t="s">
        <v>24</v>
      </c>
      <c r="B17" s="7">
        <v>12</v>
      </c>
      <c r="C17" s="8">
        <v>8190</v>
      </c>
      <c r="D17" s="8">
        <v>38</v>
      </c>
      <c r="E17" s="8">
        <v>98301</v>
      </c>
      <c r="F17" s="7">
        <v>24</v>
      </c>
      <c r="G17" s="8">
        <v>175176</v>
      </c>
      <c r="H17" s="8">
        <v>22</v>
      </c>
      <c r="I17" s="8">
        <v>706699</v>
      </c>
      <c r="J17" s="8" t="s">
        <v>17</v>
      </c>
      <c r="K17" s="8" t="s">
        <v>17</v>
      </c>
      <c r="L17" s="9">
        <f>SUM(B17+D17+F17+H17)</f>
        <v>96</v>
      </c>
      <c r="M17" s="9">
        <f>SUM(I17+G17+E17+C17)</f>
        <v>988366</v>
      </c>
    </row>
    <row r="18" spans="1:13" ht="15.75">
      <c r="A18" s="6" t="s">
        <v>25</v>
      </c>
      <c r="B18" s="7">
        <v>14</v>
      </c>
      <c r="C18" s="8">
        <v>11164</v>
      </c>
      <c r="D18" s="8">
        <v>50</v>
      </c>
      <c r="E18" s="8">
        <v>143907</v>
      </c>
      <c r="F18" s="7">
        <v>25</v>
      </c>
      <c r="G18" s="8">
        <v>172189</v>
      </c>
      <c r="H18" s="8">
        <v>38</v>
      </c>
      <c r="I18" s="8">
        <v>1213452</v>
      </c>
      <c r="J18" s="8">
        <v>8</v>
      </c>
      <c r="K18" s="8">
        <v>3621720</v>
      </c>
      <c r="L18" s="9">
        <f>SUM(B18+D18+F18+H18+J18)</f>
        <v>135</v>
      </c>
      <c r="M18" s="9">
        <f>SUM(K18+I18+G18+E18+C18)</f>
        <v>5162432</v>
      </c>
    </row>
    <row r="19" spans="1:13" ht="15.75">
      <c r="A19" s="6" t="s">
        <v>26</v>
      </c>
      <c r="B19" s="7" t="s">
        <v>17</v>
      </c>
      <c r="C19" s="8" t="s">
        <v>17</v>
      </c>
      <c r="D19" s="8">
        <v>13</v>
      </c>
      <c r="E19" s="8">
        <v>41019</v>
      </c>
      <c r="F19" s="7">
        <v>13</v>
      </c>
      <c r="G19" s="8">
        <v>86337</v>
      </c>
      <c r="H19" s="8">
        <v>28</v>
      </c>
      <c r="I19" s="8">
        <v>971294</v>
      </c>
      <c r="J19" s="8">
        <v>2</v>
      </c>
      <c r="K19" s="8">
        <v>685539</v>
      </c>
      <c r="L19" s="9">
        <f>SUM(D19+F19+H19+J19)</f>
        <v>56</v>
      </c>
      <c r="M19" s="9">
        <f>SUM(K19+I19+G19+E19)</f>
        <v>1784189</v>
      </c>
    </row>
    <row r="20" spans="1:13" ht="15.75">
      <c r="A20" s="6" t="s">
        <v>27</v>
      </c>
      <c r="B20" s="7">
        <v>9</v>
      </c>
      <c r="C20" s="8">
        <v>5853</v>
      </c>
      <c r="D20" s="8">
        <v>34</v>
      </c>
      <c r="E20" s="8">
        <v>88056</v>
      </c>
      <c r="F20" s="7">
        <v>14</v>
      </c>
      <c r="G20" s="8">
        <v>89142</v>
      </c>
      <c r="H20" s="8">
        <v>12</v>
      </c>
      <c r="I20" s="8">
        <v>327501</v>
      </c>
      <c r="J20" s="8" t="s">
        <v>17</v>
      </c>
      <c r="K20" s="8" t="s">
        <v>17</v>
      </c>
      <c r="L20" s="9">
        <f>SUM(B20+D20+F20+H20)</f>
        <v>69</v>
      </c>
      <c r="M20" s="9">
        <f>SUM(I20+G20+E20+C20)</f>
        <v>510552</v>
      </c>
    </row>
    <row r="21" spans="1:13" ht="15.75">
      <c r="A21" s="6" t="s">
        <v>28</v>
      </c>
      <c r="B21" s="7" t="s">
        <v>17</v>
      </c>
      <c r="C21" s="8" t="s">
        <v>17</v>
      </c>
      <c r="D21" s="8">
        <v>23</v>
      </c>
      <c r="E21" s="8">
        <v>61631</v>
      </c>
      <c r="F21" s="7">
        <v>20</v>
      </c>
      <c r="G21" s="8">
        <v>149587</v>
      </c>
      <c r="H21" s="8">
        <v>51</v>
      </c>
      <c r="I21" s="8">
        <v>1209984</v>
      </c>
      <c r="J21" s="8">
        <v>5</v>
      </c>
      <c r="K21" s="8">
        <v>980960</v>
      </c>
      <c r="L21" s="9">
        <f>SUM(J21+H21+F21+D21)</f>
        <v>99</v>
      </c>
      <c r="M21" s="9">
        <f>SUM(K21+I21+G21+E21)</f>
        <v>2402162</v>
      </c>
    </row>
    <row r="22" spans="1:13" ht="15.75">
      <c r="A22" s="6" t="s">
        <v>29</v>
      </c>
      <c r="B22" s="7">
        <v>2</v>
      </c>
      <c r="C22" s="8">
        <v>1688</v>
      </c>
      <c r="D22" s="8">
        <v>21</v>
      </c>
      <c r="E22" s="8">
        <v>58370</v>
      </c>
      <c r="F22" s="7">
        <v>8</v>
      </c>
      <c r="G22" s="8">
        <v>56571</v>
      </c>
      <c r="H22" s="8">
        <v>33</v>
      </c>
      <c r="I22" s="8">
        <v>1040765</v>
      </c>
      <c r="J22" s="8">
        <v>5</v>
      </c>
      <c r="K22" s="8">
        <v>2285229</v>
      </c>
      <c r="L22" s="9">
        <f>SUM(B22+D22+F22+H22+J22)</f>
        <v>69</v>
      </c>
      <c r="M22" s="9">
        <f>SUM(C22+E22+G22+I22+K22)</f>
        <v>3442623</v>
      </c>
    </row>
    <row r="23" spans="1:13" ht="15.75">
      <c r="A23" s="6" t="s">
        <v>30</v>
      </c>
      <c r="B23" s="7">
        <v>29</v>
      </c>
      <c r="C23" s="8">
        <v>26808</v>
      </c>
      <c r="D23" s="8">
        <v>73</v>
      </c>
      <c r="E23" s="8">
        <v>206707</v>
      </c>
      <c r="F23" s="7">
        <v>36</v>
      </c>
      <c r="G23" s="8">
        <v>264769</v>
      </c>
      <c r="H23" s="8">
        <v>45</v>
      </c>
      <c r="I23" s="8">
        <v>1367034</v>
      </c>
      <c r="J23" s="8">
        <v>1</v>
      </c>
      <c r="K23" s="8">
        <v>180000</v>
      </c>
      <c r="L23" s="9">
        <f t="shared" ref="L23:M25" si="3">SUM(B23+D23+F23+H23+J23)</f>
        <v>184</v>
      </c>
      <c r="M23" s="9">
        <f t="shared" si="3"/>
        <v>2045318</v>
      </c>
    </row>
    <row r="24" spans="1:13" ht="15.75">
      <c r="A24" s="6" t="s">
        <v>31</v>
      </c>
      <c r="B24" s="7">
        <v>2</v>
      </c>
      <c r="C24" s="8">
        <v>1897</v>
      </c>
      <c r="D24" s="8">
        <v>14</v>
      </c>
      <c r="E24" s="8">
        <v>37126</v>
      </c>
      <c r="F24" s="7">
        <v>16</v>
      </c>
      <c r="G24" s="8">
        <v>109774</v>
      </c>
      <c r="H24" s="8">
        <v>22</v>
      </c>
      <c r="I24" s="8">
        <v>543071</v>
      </c>
      <c r="J24" s="8">
        <v>5</v>
      </c>
      <c r="K24" s="8">
        <v>715660</v>
      </c>
      <c r="L24" s="9">
        <f t="shared" si="3"/>
        <v>59</v>
      </c>
      <c r="M24" s="9">
        <f t="shared" si="3"/>
        <v>1407528</v>
      </c>
    </row>
    <row r="25" spans="1:13" ht="15.75">
      <c r="A25" s="6" t="s">
        <v>32</v>
      </c>
      <c r="B25" s="7">
        <v>4</v>
      </c>
      <c r="C25" s="8">
        <v>3521</v>
      </c>
      <c r="D25" s="8">
        <v>35</v>
      </c>
      <c r="E25" s="8">
        <v>107432</v>
      </c>
      <c r="F25" s="7">
        <v>16</v>
      </c>
      <c r="G25" s="8">
        <v>125125</v>
      </c>
      <c r="H25" s="8">
        <v>23</v>
      </c>
      <c r="I25" s="8">
        <v>588257</v>
      </c>
      <c r="J25" s="8">
        <v>9</v>
      </c>
      <c r="K25" s="8">
        <v>5226586</v>
      </c>
      <c r="L25" s="9">
        <f t="shared" si="3"/>
        <v>87</v>
      </c>
      <c r="M25" s="9">
        <f t="shared" si="3"/>
        <v>6050921</v>
      </c>
    </row>
    <row r="26" spans="1:13" ht="47.25">
      <c r="A26" s="10" t="s">
        <v>33</v>
      </c>
      <c r="B26" s="11" t="s">
        <v>17</v>
      </c>
      <c r="C26" s="11" t="s">
        <v>17</v>
      </c>
      <c r="D26" s="11" t="s">
        <v>17</v>
      </c>
      <c r="E26" s="11" t="s">
        <v>17</v>
      </c>
      <c r="F26" s="11" t="s">
        <v>17</v>
      </c>
      <c r="G26" s="11" t="s">
        <v>17</v>
      </c>
      <c r="H26" s="9">
        <v>3</v>
      </c>
      <c r="I26" s="9">
        <v>67398</v>
      </c>
      <c r="J26" s="11" t="s">
        <v>17</v>
      </c>
      <c r="K26" s="11" t="s">
        <v>17</v>
      </c>
      <c r="L26" s="9">
        <v>3</v>
      </c>
      <c r="M26" s="9">
        <v>67398</v>
      </c>
    </row>
    <row r="27" spans="1:13" ht="18">
      <c r="A27" s="10" t="s">
        <v>34</v>
      </c>
      <c r="B27" s="12">
        <f>SUM(B4+B5+B6+B7+B8+B9+B10+B11+B12+B13+B14+B15+B16+B17+B18+B20+B22+B23+B24+B25)</f>
        <v>371</v>
      </c>
      <c r="C27" s="13">
        <f>SUM(C4+C5+C6+C7+C8+C9+C10+C11+C12+C13+C14+C15+C16+C17+C18+C20+C22+C23+C24+C25)</f>
        <v>246520</v>
      </c>
      <c r="D27" s="13">
        <f>SUM(D4:D25)</f>
        <v>910</v>
      </c>
      <c r="E27" s="13">
        <f>SUM(E4:E25)</f>
        <v>2448043</v>
      </c>
      <c r="F27" s="12">
        <f>SUM(F4:F25)</f>
        <v>427</v>
      </c>
      <c r="G27" s="13">
        <f>SUM(G4:G25)</f>
        <v>3040310</v>
      </c>
      <c r="H27" s="13">
        <f>SUM(H4:H26)</f>
        <v>524</v>
      </c>
      <c r="I27" s="13">
        <f>SUM(I4:I26)</f>
        <v>13625972</v>
      </c>
      <c r="J27" s="13">
        <f>SUM(J4+J5+J6+J7+J8+J9+J14+J15+J18+J19+J21+J22+J23+J24+J25)</f>
        <v>68</v>
      </c>
      <c r="K27" s="13">
        <f>SUM(K4+K5+K6+K7+K8+K9+K14+K15+K18+K19+K21+K22+K23+K24+K25)</f>
        <v>40657935</v>
      </c>
      <c r="L27" s="13">
        <f>SUM(L4:L26)</f>
        <v>2300</v>
      </c>
      <c r="M27" s="13">
        <f>SUM(M4:M26)</f>
        <v>60018780</v>
      </c>
    </row>
  </sheetData>
  <mergeCells count="8">
    <mergeCell ref="A1:M1"/>
    <mergeCell ref="A2:A3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دشت گرد - محمد</dc:creator>
  <cp:lastModifiedBy>دشت گرد - محمد</cp:lastModifiedBy>
  <dcterms:created xsi:type="dcterms:W3CDTF">2021-12-20T07:08:30Z</dcterms:created>
  <dcterms:modified xsi:type="dcterms:W3CDTF">2021-12-20T07:08:59Z</dcterms:modified>
</cp:coreProperties>
</file>