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amini\Pictures\سایت\"/>
    </mc:Choice>
  </mc:AlternateContent>
  <xr:revisionPtr revIDLastSave="0" documentId="13_ncr:1_{B56BD830-4CD8-4130-892B-2FF39ABD9D7E}" xr6:coauthVersionLast="47" xr6:coauthVersionMax="47" xr10:uidLastSave="{00000000-0000-0000-0000-000000000000}"/>
  <bookViews>
    <workbookView xWindow="-120" yWindow="-120" windowWidth="29040" windowHeight="15840" xr2:uid="{4C1A95AE-7DEC-4489-BBF4-AFB189CDCC2C}"/>
  </bookViews>
  <sheets>
    <sheet name="منتهی به 27 تیر" sheetId="19" r:id="rId1"/>
    <sheet name="منتهی به 6 تیر" sheetId="18" r:id="rId2"/>
    <sheet name="منتهی به 9 خرداد 1404" sheetId="17" r:id="rId3"/>
    <sheet name="منتهی به 19 اردیبهشت 1404" sheetId="16" r:id="rId4"/>
    <sheet name="منتهی به 29 فررودین 1404" sheetId="15" r:id="rId5"/>
    <sheet name="منتهی به 24 اسفند 1403" sheetId="12" r:id="rId6"/>
    <sheet name="منتهی به 3 اسفند 1403" sheetId="11" r:id="rId7"/>
    <sheet name="منتهی به 12 بهمن 1403" sheetId="9" r:id="rId8"/>
    <sheet name="منتهی به 21 دی 1403" sheetId="8" r:id="rId9"/>
    <sheet name="منتهی به 7 دی 1403" sheetId="5"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19" l="1"/>
  <c r="J6" i="19"/>
  <c r="J7" i="19"/>
  <c r="J8" i="19"/>
  <c r="J9" i="19"/>
  <c r="J10" i="19"/>
  <c r="J11" i="19"/>
  <c r="J12" i="19"/>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 i="19"/>
  <c r="J5" i="18" l="1"/>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 i="18"/>
  <c r="D13" i="18"/>
  <c r="J37" i="17"/>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8" i="17"/>
  <c r="J39" i="17"/>
  <c r="J40" i="17"/>
  <c r="J41" i="17"/>
  <c r="J42" i="17"/>
  <c r="J43" i="17"/>
  <c r="J44" i="17"/>
  <c r="J45" i="17"/>
  <c r="J46" i="17"/>
  <c r="J4" i="17"/>
  <c r="J5" i="16"/>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 i="16"/>
  <c r="C4" i="15"/>
  <c r="B4" i="15"/>
  <c r="J5" i="15"/>
  <c r="J6"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 i="15"/>
  <c r="J5" i="12" l="1"/>
  <c r="J6"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 i="12"/>
  <c r="B13" i="12"/>
  <c r="D13" i="12"/>
  <c r="J5" i="11" l="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 i="11"/>
  <c r="J5" i="9" l="1"/>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 i="9"/>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 i="8"/>
  <c r="J5" i="5" l="1"/>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 i="5"/>
</calcChain>
</file>

<file path=xl/sharedStrings.xml><?xml version="1.0" encoding="utf-8"?>
<sst xmlns="http://schemas.openxmlformats.org/spreadsheetml/2006/main" count="858" uniqueCount="170">
  <si>
    <t>ارتوزایلن</t>
  </si>
  <si>
    <t xml:space="preserve">استایرن بوتادین رابر تیره </t>
  </si>
  <si>
    <t xml:space="preserve">استایرن بوتادین رابر روشن </t>
  </si>
  <si>
    <t>استایرن منومر</t>
  </si>
  <si>
    <t>اسید استیک</t>
  </si>
  <si>
    <t xml:space="preserve">اکریلونیتریل بوتادین استایرن </t>
  </si>
  <si>
    <t>الکیل بنزن خطی</t>
  </si>
  <si>
    <t xml:space="preserve">اوره </t>
  </si>
  <si>
    <t>آروماتیک سنگین</t>
  </si>
  <si>
    <t>بنزن</t>
  </si>
  <si>
    <t xml:space="preserve">پلی اتیلن ترفتالات بطری </t>
  </si>
  <si>
    <t xml:space="preserve">پلی اتیلن ترفتالات نساجی  </t>
  </si>
  <si>
    <t xml:space="preserve">پلی اتیلن سبک تزریقی </t>
  </si>
  <si>
    <t xml:space="preserve">پلی اتیلن سبک خطی </t>
  </si>
  <si>
    <t xml:space="preserve">پلی اتیلن سبک فیلم </t>
  </si>
  <si>
    <t xml:space="preserve">پلی اتیلن سنگین اکستروژن </t>
  </si>
  <si>
    <t xml:space="preserve">پلی اتیلن سنگین بادی </t>
  </si>
  <si>
    <t xml:space="preserve">پلی اتیلن سنگین دورانی </t>
  </si>
  <si>
    <t xml:space="preserve">پلی اتیلن سنگین فیلم </t>
  </si>
  <si>
    <t xml:space="preserve">پلی استایرن انبساطی </t>
  </si>
  <si>
    <t xml:space="preserve">پلی استایرن معمولی </t>
  </si>
  <si>
    <t xml:space="preserve">پلی استایرن مقاوم </t>
  </si>
  <si>
    <t xml:space="preserve">پلی بوتادین رابر </t>
  </si>
  <si>
    <t xml:space="preserve">پلی پروپیلن شیمیایی </t>
  </si>
  <si>
    <t xml:space="preserve">پلی پروپیلن فیلم </t>
  </si>
  <si>
    <t xml:space="preserve">پلی پروپیلن نساجی </t>
  </si>
  <si>
    <t>پلی وینیل کلراید E6834</t>
  </si>
  <si>
    <t>پلی وینیل کلراید S65</t>
  </si>
  <si>
    <t>تری اتانول آمین</t>
  </si>
  <si>
    <t>تولوئن دی ایزو سیانات (TDI)</t>
  </si>
  <si>
    <t>دی اتیل هگزانول</t>
  </si>
  <si>
    <t>دی اتیلن گلایکول</t>
  </si>
  <si>
    <t>زایلین مخلوط</t>
  </si>
  <si>
    <t>سود کاستیک</t>
  </si>
  <si>
    <t>کریستال ملامین</t>
  </si>
  <si>
    <t>متانول</t>
  </si>
  <si>
    <t>متیلن دی فنیل دی ایزوسیانات خالص</t>
  </si>
  <si>
    <t>منو اتیلن گلایکول</t>
  </si>
  <si>
    <t>منومر وینیل استات</t>
  </si>
  <si>
    <t>پلی اتیلن سنگین تزریقی</t>
  </si>
  <si>
    <t>دی اتانول آمین</t>
  </si>
  <si>
    <t>گزارش مقایسه ای کف عرضه</t>
  </si>
  <si>
    <t>زیر گروه کالایی</t>
  </si>
  <si>
    <t>هفته منتهی به 1403/09/23</t>
  </si>
  <si>
    <t>هفته منتهی به 1403/09/30</t>
  </si>
  <si>
    <t>هفته منتهی به 1403/10/07</t>
  </si>
  <si>
    <t>عرضه (تن)</t>
  </si>
  <si>
    <t>معامله (تن)</t>
  </si>
  <si>
    <t>میانگین عرضه 
در 3 هفته</t>
  </si>
  <si>
    <t>کف عرضه (تن)</t>
  </si>
  <si>
    <t>مقایسه کف عرضه با
 میانگین عرضه در 3 هفته</t>
  </si>
  <si>
    <t>آمونیاک</t>
  </si>
  <si>
    <t>پلی وینیل کلراید S70</t>
  </si>
  <si>
    <t>پلی وینیل کلراید S57</t>
  </si>
  <si>
    <t>محصولات پلیمری دارای کسری عرضه</t>
  </si>
  <si>
    <t>نام محصول</t>
  </si>
  <si>
    <t>دلایل</t>
  </si>
  <si>
    <t>محصولات شیمیایی دارای کسری عرضه</t>
  </si>
  <si>
    <t>مشکلات فنی و کمبود 
خوراک پتروشیمی آبادان</t>
  </si>
  <si>
    <t>مشکلات خوراک و کاهش دریافت گاز
 برخی از پتروشیمی های تولیدکننده</t>
  </si>
  <si>
    <t>مشکلات خوراک پتروشیمی کارون</t>
  </si>
  <si>
    <t>مشکل کاهش خوراک بنزن پتروشیمی پارس</t>
  </si>
  <si>
    <t>عدم عرضه پتروشیمی تندگویان بدلیل
 مشکلات فنی در هفته آخر آذر ماه</t>
  </si>
  <si>
    <t>مشکلات حقوقی پتروشیمی مهر</t>
  </si>
  <si>
    <t>مشکلات دریافت گاز پتروشیمی های تولیدکننده</t>
  </si>
  <si>
    <t>مشکلات خوراک پتروشیمی ارومیه 
و قطع گاز دریافتی پتروشیمی خراسان</t>
  </si>
  <si>
    <t>توقف عرضه پتروشیمی شازند
 به دلیل مشکلات عملیاتی</t>
  </si>
  <si>
    <t>هفته منتهی به 1403/10/14</t>
  </si>
  <si>
    <t>توضیحات</t>
  </si>
  <si>
    <t>دلایل موارد عدم رعایت کف عرضه محصولات پلیمری</t>
  </si>
  <si>
    <t>کسری عرضه در گروه نساجی و فیلم جبران گردیده است</t>
  </si>
  <si>
    <t>عدم رعایت کف عرضه به دلیل توقف تولید پتروشیمی آبادان می باشد</t>
  </si>
  <si>
    <t>دلایل موارد عدم رعایت کف عرضه محصولات شیمیایی</t>
  </si>
  <si>
    <t>عدم رعایت کف عرضه به دلیل توقف تولید ناشی از قطعی گاز در مجتمع های پتروشیمی تولیدکننده، مورد تایید می باشد</t>
  </si>
  <si>
    <t>عدم عرضه توسط پتروشیمی مروارید (در حال پیگری جهت جبران کسری عرضه)</t>
  </si>
  <si>
    <t>هفته منتهی به 1403/10/21</t>
  </si>
  <si>
    <t>هفته منتهی به 1403/10/28</t>
  </si>
  <si>
    <t xml:space="preserve">استایرن بوتادین رابر  </t>
  </si>
  <si>
    <t xml:space="preserve">گزارش پایش کف عرضه محصولات پتروشیمی در سه هفته منتهی به 21 دی ماه 1403 </t>
  </si>
  <si>
    <t>کسری عرضه به دلیل مشکلات حقوقی پتروشیمی مهر بوده است. شایان ذکر است مشکلات پتروشیمی مذکور برطرف گریده
 و عرضه را از مورخ 18 دی ماه آغاز کرده است</t>
  </si>
  <si>
    <t>عدم رعایت کف عرضه توسط شرکت پتروشیمی ارومیه به دلیل توقف، مورد تایید است 
(پتروشیمی خراسان نیز متوقف است و به دلیل ذخیره سازی از قبل، عرضه دارد)</t>
  </si>
  <si>
    <t>عدم رعایت کف عرضه به دلیل کاهش تولید ناشی از کمبود خوراک پتروشیمی پارس، مورد تایید می باشد</t>
  </si>
  <si>
    <t>عدم رعایت کف عرضه به دلیل توقف تولید پتروشیمی شازند در هفته منتهی به 7 دی ماه سال جاری، مورد تایید است</t>
  </si>
  <si>
    <t>کاهش عرضه پتروشیمی تبریز در هفته منتهی به 7 دی ماه به دلیل کاهش تولید ناشی از کمبود خوراک، مورد تایید می باشد</t>
  </si>
  <si>
    <t>گزارش پایش کف عرضه محصولات پتروشیمی در سه هفته منتهی به 12 بهمن ماه 1403 (گزارش دریافتی از بورس کالا)</t>
  </si>
  <si>
    <t>هفته منتهی به 1403/11/05</t>
  </si>
  <si>
    <t>هفته منتهی به 1403/11/12</t>
  </si>
  <si>
    <t>عدم رعایت کف عرضه توسط پتروشیمی بندر امام بدلیل مشکلات فنی مورد تایید است</t>
  </si>
  <si>
    <t>هفته منتهی به 1403/11/19</t>
  </si>
  <si>
    <t>عدم رعایت کف عرضه توسط پتروشیمی ایلام در هفته منتهی به 28 دی ماه بوده است. این
 کسری عرضه از 29 دی ماه لغایت 27 بهمن توسط پتروشیمی های امیرکبیر وشازند در حال جبران می باشد.</t>
  </si>
  <si>
    <t>پتروشیمی پتروپاک مشرق زمین در هفته های منتهی به 28 دی و 5 بهمن کف عرضه را رعایت نکرده است</t>
  </si>
  <si>
    <t>گزارش پایش کف عرضه محصولات پتروشیمی در سه هفته منتهی به 3 اسفند ماه 1403 (گزارش دریافتی از بورس کالا)</t>
  </si>
  <si>
    <t>هفته منتهی به 1403/11/26</t>
  </si>
  <si>
    <t>هفته منتهی به 1403/12/3</t>
  </si>
  <si>
    <t xml:space="preserve"> پتروشیمی محب بسپار ایده گستر کسری عرضه را در گرید معمولی جبران کرده است</t>
  </si>
  <si>
    <t>عدم رعایت کف عرضه توسط پتروشیمی خراسان بدلیل مشکل خوراک گاز مورد تایید می باشد</t>
  </si>
  <si>
    <t>عدم رعایت کف عرضه توسط پتروشیمی لرستان بدلیل عرضه گرید دورانی می باشد</t>
  </si>
  <si>
    <t>عدم رعایت کف عرضه توسط شرکت سرمایه گذاری صنایع شیمیایی ایران بدلیل توقف تولید در هفته منتهی به 26 بهمن ماه مورد تایید است</t>
  </si>
  <si>
    <t>عدم رعایت کف عرضه توسط پتروشیمی کارون بدلیل توقف تولید در هفته منتهی به 26 بهمن ماه مورد تایید است</t>
  </si>
  <si>
    <t>کسری عرضه از 11 اسفند ماه در حال جبران می باشد</t>
  </si>
  <si>
    <t>گزارش پایش کف عرضه محصولات پتروشیمی در سه هفته منتهی به 24 اسفند ماه 1403 (گزارش دریافتی از بورس کالا)</t>
  </si>
  <si>
    <t>هفته منتهی به 1403/12/10</t>
  </si>
  <si>
    <t>هفته منتهی به 1403/12/24</t>
  </si>
  <si>
    <t>هفته منتهی به 1403/12/17</t>
  </si>
  <si>
    <t xml:space="preserve">پلی اتیلن سنگین بادی  </t>
  </si>
  <si>
    <t>پلی پروپیلن شیمیایی</t>
  </si>
  <si>
    <t>عدم رعایت کف عرضه پتوسط تروشیمی آریاساسول به دلیل مشکلات فنی مورد تایید می باشد</t>
  </si>
  <si>
    <t>عدم رعایت کف عرضه توسط پتروشیمی تبریز در هفته منتهی به 17 اسفند بدلیل مشکل خوراک مورد تایید است</t>
  </si>
  <si>
    <t>کسری عرضه در گرید نساجی و فیلم جبران گردیده است</t>
  </si>
  <si>
    <t>عدم رعایت کف عرضه توسط پتروشیمی کارون بدلیل توقف تولید در هفته منتهی به 10 اسفند ماه مورد تایید است</t>
  </si>
  <si>
    <t>کارون نامه نزده</t>
  </si>
  <si>
    <t>تبریز نامه نزده</t>
  </si>
  <si>
    <t>نامه آریاساسول نبود</t>
  </si>
  <si>
    <t>گزارش پایش کف عرضه محصولات پتروشیمی در سه هفته منتهی به 29 فروردین ماه 1404 (گزارش دریافتی از بورس کالا)</t>
  </si>
  <si>
    <t>هفته منتهی به 1404/01/15</t>
  </si>
  <si>
    <t>هفته منتهی به 1404/01/22</t>
  </si>
  <si>
    <t>هفته منتهی به 1404/01/29</t>
  </si>
  <si>
    <t>پلی پروپیلن فیلم</t>
  </si>
  <si>
    <t>عدم رعایت کف عرضه توسط پتروشیمی انتخاب بعلت مشکل خوراک مورد تایید است</t>
  </si>
  <si>
    <t>کسری عرضه در هفته منتهی به 15 فروردین،  بعلت مشکل خوراک پتروشیمی های رجال و نوید زرشیمی مورد تایید است</t>
  </si>
  <si>
    <t>استایرن مونومر</t>
  </si>
  <si>
    <t>کسری عرضه در گرید نساجی جبران گردیده است</t>
  </si>
  <si>
    <t>کسری عرضه پتروشیمی بندر امام در گرید HI0500 جبران شده و کسری عرضه پتروشیمی آریاساسول بدلیل توقف تولید مورد تایید است. (در حال پیگیری جهت جبران کسری عرضه پتروشیمی مارون)</t>
  </si>
  <si>
    <t>عدم رعایت کف عرضه پتروشیمی پارس در هفته منتهی به 22 فروردین ماه بعلت توقف تولید مورد تایید است</t>
  </si>
  <si>
    <t>عدم رعایت کف عرضه در هفته اول فروردین ماه بدلیل کاهش تولید ناشی 
از مشکل خوراک گاز در مجتمع های تولیدکننده مورد تایید است. کسری عرضه متانول در هفته ابتدایی اردیبهشت ماه جبران شده است. ضمنا میزان معامله به عرضه  محصولات متانول و آمونیاک در هفته منتهی به 29 فروردین ماه سال جاری، به ترتیب 68 درصد و 52 درصد میباشد.</t>
  </si>
  <si>
    <t>گزارش پایش کف عرضه محصولات پتروشیمی در سه هفته منتهی به 19 اردیبهشت ماه 1404 (گزارش دریافتی از بورس کالا)</t>
  </si>
  <si>
    <t>هفته منتهی به 1404/02/12</t>
  </si>
  <si>
    <t>هفته منتهی به 1404/02/05</t>
  </si>
  <si>
    <t>هفته منتهی به 1404/01/19</t>
  </si>
  <si>
    <t>عدم رعایت کف عرضه توسط پتروشیمی مهر بدلیل مشکلات حقوقی، مورد تایید است</t>
  </si>
  <si>
    <t>عدم رعایت کف عرضه توسط پتروشیمی فرساشیمی بدلیل مشکل خوراک اکسیژن و مارون بدلیل انجام تعمیرات مورد تایید است</t>
  </si>
  <si>
    <t>کسری عرضه پتروشیمی بندر امام در گرید سنگین تزریقی جبران شده و کسری عرضه پتروشیمی 
مارون بدلیل انجام تعمیرات مورد تایید است</t>
  </si>
  <si>
    <t>کسری عرضه پتروشیمی بندر امام جبران خواهد شد</t>
  </si>
  <si>
    <t>عدم رعایت کف عرضه توسط پتروشیمی تندگویان بدلیل کاهش تولید مورد تایید است</t>
  </si>
  <si>
    <t>عدم رعایت کف عرضه توسط پتروشیمی انتخاب بعلت مشکل خوراک مورد تایید است
 و پتروشیمی بانیار در حال جبران عدم عرضه در هفته منتهی به 12 اردیبهشت می باشد</t>
  </si>
  <si>
    <t>عدم رعایت کف عرضه توسط پتروشیمی های بیستون و صنایع شیمیایی ایران بدلیل انجام تعمیرات مورد تایید است</t>
  </si>
  <si>
    <t>عدم رعایت کف عرضه توسط پتروشیمی پارس در هفته منتهی به 5 اردیبهشت ماه بعلت انجام تعمیرات مورد تایید است</t>
  </si>
  <si>
    <t>گزارش پایش کف عرضه محصولات پتروشیمی در سه هفته منتهی به 9 خرداد ماه 1404 (گزارش دریافتی از بورس کالا)</t>
  </si>
  <si>
    <t>هفته منتهی به 1404/02/26</t>
  </si>
  <si>
    <t>هفته منتهی به 1404/03/02</t>
  </si>
  <si>
    <t>هفته منتهی به 1404/03/09</t>
  </si>
  <si>
    <t>پلی وینیل کلراید E</t>
  </si>
  <si>
    <t xml:space="preserve">پلی اتیلن سبک فیلم  </t>
  </si>
  <si>
    <t>عدم عرضه پتروشیمی لاله به دلیل توقف تولید ناشی از تعمیرات اساسی مورد تایید است</t>
  </si>
  <si>
    <t>عدم رعایت کف عرضه توسط پتروشیمی مهر بدلیل توقف تولید ناشی از تعمیرات مورد تایید است</t>
  </si>
  <si>
    <t>عدم رعایت کف عرضه توسط پتروشیمی صنایع شیمیایی ایران بدلیل انجام تعمیرات مورد تایید است</t>
  </si>
  <si>
    <t>عدم رعایت کف عرضه توسط پتروشیمی بوعلی سینا بدلیل انجام تعمیرات مورد تایید است</t>
  </si>
  <si>
    <t>عدم رعایت کف عرضه توسط پتروشیمی شازند به دلیل توقف تولید ناشی از تعمیرات اساسی مورد تایید است</t>
  </si>
  <si>
    <t>گزارش پایش کف عرضه محصولات پتروشیمی در سه هفته منتهی به 6 تیر ماه 1404 (گزارش دریافتی از بورس کالا)</t>
  </si>
  <si>
    <t>هفته منتهی به 1404/03/16</t>
  </si>
  <si>
    <t>هفته منتهی به 1404/03/23</t>
  </si>
  <si>
    <t>هفته منتهی به 1404/04/06</t>
  </si>
  <si>
    <t>عدم رعایت کف عرضه توسط پتروشیمی فن آوران بدلیل انجام تعمیرات مورد تایید است</t>
  </si>
  <si>
    <t>عدم رعایت کف عرضه توسط پتروشیمی شازند (بدلیل تعمیرات اساسی)، فرساشیمی 
(بدلیل توقف تولید ناشی از شرایط بحرانی) و پارس گلایکول (بدلیل توقف تولید ناشی از شرایط بحرانی) مورد تایید است</t>
  </si>
  <si>
    <t>عدم رعایت کف عرضه توسط پتروشیمی اصفهان بدلیل بروز مشکلات فنی  مورد تایید است</t>
  </si>
  <si>
    <t>عدم رعایت کف عرضه توسط پتروشیمی تندگویان بدلیل توقف تولید ناشی ازشرایط بحرانی مورد تایید است</t>
  </si>
  <si>
    <t>عدم رعایت کف عرضه توسط مجتمع های تولید کننده به دلیل توقف تولید ناشی از شرایط بحرانی مورد تایید است</t>
  </si>
  <si>
    <t>عدم رعایت کف عرضه توسط پتروشیمی نوری بدلیل توقف تولید ناشی از شرایط بحرانی مورد تایید است</t>
  </si>
  <si>
    <t>گزارش پایش کف عرضه محصولات پتروشیمی در سه هفته منتهی به 27 تیر ماه 1404 (گزارش دریافتی از بورس کالا)</t>
  </si>
  <si>
    <t>هفته منتهی به 1404/04/13</t>
  </si>
  <si>
    <t>هفته منتهی به 1404/04/20</t>
  </si>
  <si>
    <t>هفته منتهی به 1404/04/27</t>
  </si>
  <si>
    <t xml:space="preserve">پتروشیمی های مارون و بندر امام کسری عرضه را در سایر گریدها جبران کرده اند </t>
  </si>
  <si>
    <t>عدم رعایت کف عرضه توط پتروشیمی بیستون به دلیل مشکل خوراک و تعمیرات مورد تایید است</t>
  </si>
  <si>
    <t xml:space="preserve">پتروشیمی لرستان کسری عرضه را در گرید دورانی جبران کرده است  </t>
  </si>
  <si>
    <t>عدم رعایت کف عرضه توسط پتروشیمی پارس به دلیل بروز مشکلات فنی مورد تایید است</t>
  </si>
  <si>
    <t>عدم رعایت کف عرضه توسط پتروشیمی کارون به دلیل بروز شرایط اضطراری و انباشت تعهدات مورد تایید است</t>
  </si>
  <si>
    <t>عدم رعایت کف عرضه توسط پتروشیمی های مروارید و فرساشیمی به دلیل توقف تولید مورد تایید است</t>
  </si>
  <si>
    <t>علت عدم رعایت کف عرضه توسط شرکت های تولید کننده در زمان های مختلف، به دلیل تعمیرات، کمبود خوراک و یا جبران در سایر گریدها می باشد</t>
  </si>
  <si>
    <t>عدم رعایت کف عرضه توسط پتروشیمی شازند (بدلیل تعمیرات اساسی)، فرساشیمی 
(بدلیل توقف تولید ناشی از شرایط بحرانی) و پارس گلایکول و مروارید (هر دو بدلیل توقف تولید ناشی از شرایط بحرانی) مورد تایید است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</si>
</sst>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B Nazanin"/>
      <charset val="178"/>
    </font>
    <font>
      <b/>
      <sz val="11"/>
      <color theme="1"/>
      <name val="B Nazanin"/>
      <charset val="178"/>
    </font>
    <font>
      <sz val="8"/>
      <name val="Calibri"/>
      <family val="2"/>
      <scheme val="minor"/>
    </font>
    <font>
      <sz val="12"/>
      <color theme="1"/>
      <name val="B Nazanin"/>
      <charset val="178"/>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5D3FF"/>
        <bgColor indexed="64"/>
      </patternFill>
    </fill>
    <fill>
      <patternFill patternType="solid">
        <fgColor rgb="FF76E3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3" fontId="1" fillId="0" borderId="0" xfId="0" applyNumberFormat="1" applyFont="1"/>
    <xf numFmtId="3" fontId="1" fillId="0" borderId="1" xfId="0" applyNumberFormat="1" applyFont="1" applyBorder="1" applyAlignment="1">
      <alignment horizontal="center" vertical="center"/>
    </xf>
    <xf numFmtId="3" fontId="2" fillId="3" borderId="1"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xf>
    <xf numFmtId="0" fontId="1" fillId="0" borderId="1" xfId="0" applyFont="1" applyBorder="1" applyAlignment="1">
      <alignment horizont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3" fontId="2" fillId="0" borderId="1" xfId="0" applyNumberFormat="1" applyFont="1" applyBorder="1" applyAlignment="1">
      <alignment horizontal="center" vertical="center"/>
    </xf>
    <xf numFmtId="0" fontId="1" fillId="0" borderId="0" xfId="0" applyFont="1" applyAlignment="1">
      <alignment horizontal="center"/>
    </xf>
    <xf numFmtId="0" fontId="1" fillId="5" borderId="1" xfId="0" applyFont="1" applyFill="1" applyBorder="1" applyAlignment="1">
      <alignment horizontal="center"/>
    </xf>
    <xf numFmtId="0" fontId="1" fillId="5" borderId="1" xfId="0" applyFont="1" applyFill="1" applyBorder="1" applyAlignment="1">
      <alignment horizontal="center" vertical="center"/>
    </xf>
    <xf numFmtId="0" fontId="1" fillId="6" borderId="1" xfId="0" applyFont="1" applyFill="1" applyBorder="1" applyAlignment="1">
      <alignment horizontal="center"/>
    </xf>
    <xf numFmtId="3" fontId="4" fillId="0" borderId="1" xfId="0" applyNumberFormat="1" applyFont="1" applyBorder="1" applyAlignment="1">
      <alignment horizontal="center" vertical="center"/>
    </xf>
    <xf numFmtId="3" fontId="1" fillId="0" borderId="1" xfId="0" applyNumberFormat="1" applyFont="1" applyBorder="1" applyAlignment="1">
      <alignment horizontal="center"/>
    </xf>
    <xf numFmtId="0" fontId="1" fillId="6" borderId="1" xfId="0" applyFont="1" applyFill="1" applyBorder="1" applyAlignment="1">
      <alignment horizontal="center" vertical="center"/>
    </xf>
    <xf numFmtId="3" fontId="2" fillId="0" borderId="1" xfId="0" applyNumberFormat="1" applyFont="1" applyBorder="1" applyAlignment="1">
      <alignment horizontal="center"/>
    </xf>
    <xf numFmtId="0" fontId="1" fillId="2" borderId="1" xfId="0" applyFont="1" applyFill="1" applyBorder="1" applyAlignment="1">
      <alignment horizontal="center"/>
    </xf>
    <xf numFmtId="0" fontId="0" fillId="2" borderId="0" xfId="0" applyFill="1"/>
    <xf numFmtId="0" fontId="2" fillId="6" borderId="1" xfId="0" applyFont="1" applyFill="1" applyBorder="1" applyAlignment="1">
      <alignment horizontal="center"/>
    </xf>
    <xf numFmtId="0" fontId="0" fillId="2" borderId="0" xfId="0" applyFill="1" applyAlignment="1">
      <alignment horizontal="center"/>
    </xf>
    <xf numFmtId="3" fontId="1" fillId="3" borderId="1" xfId="0" applyNumberFormat="1" applyFont="1" applyFill="1" applyBorder="1" applyAlignment="1">
      <alignment horizontal="center" vertical="center"/>
    </xf>
    <xf numFmtId="3" fontId="1" fillId="0" borderId="7" xfId="0" applyNumberFormat="1" applyFont="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xf>
    <xf numFmtId="0" fontId="1" fillId="0" borderId="0" xfId="0" applyFont="1"/>
    <xf numFmtId="0" fontId="1" fillId="7" borderId="1" xfId="0" applyFont="1" applyFill="1" applyBorder="1" applyAlignment="1">
      <alignment horizontal="center" vertical="center"/>
    </xf>
    <xf numFmtId="0" fontId="1" fillId="7" borderId="1" xfId="0" applyFont="1" applyFill="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1" fillId="7" borderId="2" xfId="0" applyFont="1" applyFill="1" applyBorder="1" applyAlignment="1">
      <alignment horizontal="center"/>
    </xf>
    <xf numFmtId="0" fontId="1" fillId="7" borderId="3" xfId="0" applyFont="1" applyFill="1" applyBorder="1" applyAlignment="1">
      <alignment horizontal="center"/>
    </xf>
    <xf numFmtId="0" fontId="1" fillId="7" borderId="4" xfId="0" applyFont="1" applyFill="1" applyBorder="1" applyAlignment="1">
      <alignment horizont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 xfId="0" applyFont="1" applyBorder="1" applyAlignment="1">
      <alignment horizontal="center" vertical="center" wrapText="1"/>
    </xf>
    <xf numFmtId="0" fontId="1" fillId="3" borderId="5" xfId="0" applyFont="1" applyFill="1" applyBorder="1" applyAlignment="1">
      <alignment horizontal="center" vertical="center" wrapText="1"/>
    </xf>
    <xf numFmtId="0" fontId="2" fillId="7" borderId="2" xfId="0" applyFont="1" applyFill="1" applyBorder="1" applyAlignment="1">
      <alignment horizontal="center" wrapText="1"/>
    </xf>
    <xf numFmtId="0" fontId="2" fillId="7" borderId="3" xfId="0" applyFont="1" applyFill="1" applyBorder="1" applyAlignment="1">
      <alignment horizontal="center" wrapText="1"/>
    </xf>
    <xf numFmtId="0" fontId="2" fillId="7" borderId="4" xfId="0" applyFont="1" applyFill="1" applyBorder="1" applyAlignment="1">
      <alignment horizontal="center" wrapText="1"/>
    </xf>
    <xf numFmtId="0" fontId="1" fillId="0" borderId="2" xfId="0" applyFont="1" applyBorder="1" applyAlignment="1">
      <alignment horizontal="center" wrapText="1"/>
    </xf>
    <xf numFmtId="0" fontId="1" fillId="3" borderId="6" xfId="0" applyFont="1" applyFill="1" applyBorder="1" applyAlignment="1">
      <alignment horizontal="center" vertical="center" wrapText="1"/>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3" fontId="1" fillId="0" borderId="5" xfId="0" applyNumberFormat="1" applyFont="1" applyBorder="1" applyAlignment="1">
      <alignment horizontal="center" vertical="center" wrapText="1"/>
    </xf>
    <xf numFmtId="3" fontId="1" fillId="0" borderId="6" xfId="0" applyNumberFormat="1" applyFont="1" applyBorder="1" applyAlignment="1">
      <alignment horizontal="center" vertical="center"/>
    </xf>
    <xf numFmtId="3" fontId="1" fillId="0" borderId="7"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xf>
    <xf numFmtId="3" fontId="1" fillId="0" borderId="5" xfId="0" applyNumberFormat="1" applyFont="1" applyBorder="1" applyAlignment="1">
      <alignment horizontal="center" vertical="center"/>
    </xf>
    <xf numFmtId="3" fontId="1" fillId="0" borderId="7" xfId="0" applyNumberFormat="1" applyFont="1" applyBorder="1" applyAlignment="1">
      <alignment horizontal="center" vertical="center"/>
    </xf>
    <xf numFmtId="3" fontId="2" fillId="3" borderId="2" xfId="0" applyNumberFormat="1" applyFont="1" applyFill="1" applyBorder="1" applyAlignment="1">
      <alignment horizontal="center" vertical="center"/>
    </xf>
    <xf numFmtId="3" fontId="2" fillId="3" borderId="3" xfId="0" applyNumberFormat="1" applyFont="1" applyFill="1" applyBorder="1" applyAlignment="1">
      <alignment horizontal="center" vertical="center"/>
    </xf>
    <xf numFmtId="3" fontId="2" fillId="3" borderId="4" xfId="0" applyNumberFormat="1" applyFont="1" applyFill="1" applyBorder="1" applyAlignment="1">
      <alignment horizontal="center" vertical="center"/>
    </xf>
    <xf numFmtId="3" fontId="2" fillId="3" borderId="5"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xf>
    <xf numFmtId="3" fontId="2" fillId="3" borderId="5" xfId="0" applyNumberFormat="1" applyFont="1" applyFill="1" applyBorder="1" applyAlignment="1">
      <alignment horizontal="center" vertical="center"/>
    </xf>
    <xf numFmtId="3" fontId="1" fillId="0" borderId="7"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CAF52-6258-4FCF-A2BE-10E76D82843C}">
  <sheetPr>
    <tabColor rgb="FFFF0000"/>
  </sheetPr>
  <dimension ref="A1:M78"/>
  <sheetViews>
    <sheetView tabSelected="1" workbookViewId="0">
      <pane ySplit="3" topLeftCell="A55" activePane="bottomLeft" state="frozen"/>
      <selection pane="bottomLeft" activeCell="B76" sqref="B76:J76"/>
    </sheetView>
  </sheetViews>
  <sheetFormatPr defaultRowHeight="15" x14ac:dyDescent="0.25"/>
  <cols>
    <col min="1" max="1" width="27.140625" bestFit="1" customWidth="1"/>
    <col min="2" max="2" width="9.85546875" customWidth="1"/>
    <col min="3" max="3" width="10.7109375" customWidth="1"/>
    <col min="4" max="4" width="9.5703125" customWidth="1"/>
    <col min="5" max="5" width="10.28515625" customWidth="1"/>
    <col min="6" max="6" width="9.7109375" customWidth="1"/>
    <col min="7" max="7" width="9.85546875" customWidth="1"/>
    <col min="8" max="8" width="18" bestFit="1" customWidth="1"/>
    <col min="9" max="9" width="11" bestFit="1" customWidth="1"/>
    <col min="10" max="10" width="48.140625" customWidth="1"/>
  </cols>
  <sheetData>
    <row r="1" spans="1:10" ht="19.5" x14ac:dyDescent="0.25">
      <c r="A1" s="58" t="s">
        <v>158</v>
      </c>
      <c r="B1" s="59"/>
      <c r="C1" s="59"/>
      <c r="D1" s="59"/>
      <c r="E1" s="59"/>
      <c r="F1" s="59"/>
      <c r="G1" s="59"/>
      <c r="H1" s="59"/>
      <c r="I1" s="59"/>
      <c r="J1" s="60"/>
    </row>
    <row r="2" spans="1:10" ht="18" x14ac:dyDescent="0.25">
      <c r="A2" s="63" t="s">
        <v>42</v>
      </c>
      <c r="B2" s="61" t="s">
        <v>159</v>
      </c>
      <c r="C2" s="62"/>
      <c r="D2" s="61" t="s">
        <v>160</v>
      </c>
      <c r="E2" s="62"/>
      <c r="F2" s="61" t="s">
        <v>161</v>
      </c>
      <c r="G2" s="62"/>
      <c r="H2" s="63" t="s">
        <v>48</v>
      </c>
      <c r="I2" s="63" t="s">
        <v>49</v>
      </c>
      <c r="J2" s="63" t="s">
        <v>50</v>
      </c>
    </row>
    <row r="3" spans="1:10" ht="18" x14ac:dyDescent="0.25">
      <c r="A3" s="64"/>
      <c r="B3" s="9" t="s">
        <v>46</v>
      </c>
      <c r="C3" s="9" t="s">
        <v>47</v>
      </c>
      <c r="D3" s="9" t="s">
        <v>46</v>
      </c>
      <c r="E3" s="9" t="s">
        <v>47</v>
      </c>
      <c r="F3" s="9" t="s">
        <v>46</v>
      </c>
      <c r="G3" s="9" t="s">
        <v>47</v>
      </c>
      <c r="H3" s="64"/>
      <c r="I3" s="64"/>
      <c r="J3" s="64"/>
    </row>
    <row r="4" spans="1:10" ht="18" x14ac:dyDescent="0.25">
      <c r="A4" s="10" t="s">
        <v>77</v>
      </c>
      <c r="B4" s="2">
        <v>1915.1999999999998</v>
      </c>
      <c r="C4" s="2">
        <v>1239.8399999999999</v>
      </c>
      <c r="D4" s="2">
        <v>1915.1999999999998</v>
      </c>
      <c r="E4" s="2">
        <v>1128.96</v>
      </c>
      <c r="F4" s="2">
        <v>1915.1999999999998</v>
      </c>
      <c r="G4" s="2">
        <v>624.96000000000015</v>
      </c>
      <c r="H4" s="2">
        <v>1915</v>
      </c>
      <c r="I4" s="2">
        <v>1000</v>
      </c>
      <c r="J4" s="2">
        <f>H4-I4</f>
        <v>915</v>
      </c>
    </row>
    <row r="5" spans="1:10" ht="18" x14ac:dyDescent="0.25">
      <c r="A5" s="10" t="s">
        <v>5</v>
      </c>
      <c r="B5" s="2">
        <v>400</v>
      </c>
      <c r="C5" s="2">
        <v>400</v>
      </c>
      <c r="D5" s="2">
        <v>660</v>
      </c>
      <c r="E5" s="2">
        <v>655</v>
      </c>
      <c r="F5" s="2">
        <v>710</v>
      </c>
      <c r="G5" s="2">
        <v>620</v>
      </c>
      <c r="H5" s="2">
        <v>590</v>
      </c>
      <c r="I5" s="2">
        <v>550</v>
      </c>
      <c r="J5" s="2">
        <f t="shared" ref="J5:J46" si="0">H5-I5</f>
        <v>40</v>
      </c>
    </row>
    <row r="6" spans="1:10" ht="18" x14ac:dyDescent="0.25">
      <c r="A6" s="10" t="s">
        <v>10</v>
      </c>
      <c r="B6" s="2">
        <v>6204</v>
      </c>
      <c r="C6" s="2">
        <v>6204</v>
      </c>
      <c r="D6" s="2">
        <v>6204</v>
      </c>
      <c r="E6" s="2">
        <v>6204</v>
      </c>
      <c r="F6" s="2">
        <v>6204</v>
      </c>
      <c r="G6" s="2">
        <v>6204</v>
      </c>
      <c r="H6" s="2">
        <v>6204</v>
      </c>
      <c r="I6" s="2">
        <v>6200</v>
      </c>
      <c r="J6" s="2">
        <f t="shared" si="0"/>
        <v>4</v>
      </c>
    </row>
    <row r="7" spans="1:10" ht="18" x14ac:dyDescent="0.25">
      <c r="A7" s="10" t="s">
        <v>11</v>
      </c>
      <c r="B7" s="2">
        <v>3806</v>
      </c>
      <c r="C7" s="2">
        <v>3520</v>
      </c>
      <c r="D7" s="2">
        <v>3806</v>
      </c>
      <c r="E7" s="2">
        <v>3652</v>
      </c>
      <c r="F7" s="2">
        <v>3806</v>
      </c>
      <c r="G7" s="2">
        <v>2574</v>
      </c>
      <c r="H7" s="2">
        <v>3806</v>
      </c>
      <c r="I7" s="2">
        <v>3800</v>
      </c>
      <c r="J7" s="2">
        <f t="shared" si="0"/>
        <v>6</v>
      </c>
    </row>
    <row r="8" spans="1:10" ht="18" x14ac:dyDescent="0.25">
      <c r="A8" s="10" t="s">
        <v>12</v>
      </c>
      <c r="B8" s="2">
        <v>558</v>
      </c>
      <c r="C8" s="2">
        <v>198</v>
      </c>
      <c r="D8" s="2">
        <v>756</v>
      </c>
      <c r="E8" s="2">
        <v>154</v>
      </c>
      <c r="F8" s="2">
        <v>438</v>
      </c>
      <c r="G8" s="2">
        <v>132</v>
      </c>
      <c r="H8" s="2">
        <v>584</v>
      </c>
      <c r="I8" s="2">
        <v>200</v>
      </c>
      <c r="J8" s="2">
        <f t="shared" si="0"/>
        <v>384</v>
      </c>
    </row>
    <row r="9" spans="1:10" ht="19.5" x14ac:dyDescent="0.25">
      <c r="A9" s="10" t="s">
        <v>13</v>
      </c>
      <c r="B9" s="2">
        <v>10086</v>
      </c>
      <c r="C9" s="2">
        <v>10086</v>
      </c>
      <c r="D9" s="2">
        <v>9752</v>
      </c>
      <c r="E9" s="2">
        <v>9402</v>
      </c>
      <c r="F9" s="2">
        <v>10650</v>
      </c>
      <c r="G9" s="2">
        <v>10466</v>
      </c>
      <c r="H9" s="2">
        <v>10163</v>
      </c>
      <c r="I9" s="2">
        <v>10800</v>
      </c>
      <c r="J9" s="11">
        <f t="shared" si="0"/>
        <v>-637</v>
      </c>
    </row>
    <row r="10" spans="1:10" ht="18" x14ac:dyDescent="0.25">
      <c r="A10" s="10" t="s">
        <v>14</v>
      </c>
      <c r="B10" s="2">
        <v>9694</v>
      </c>
      <c r="C10" s="2">
        <v>9374</v>
      </c>
      <c r="D10" s="2">
        <v>10366</v>
      </c>
      <c r="E10" s="2">
        <v>6290</v>
      </c>
      <c r="F10" s="2">
        <v>9110</v>
      </c>
      <c r="G10" s="2">
        <v>6848</v>
      </c>
      <c r="H10" s="2">
        <v>9723</v>
      </c>
      <c r="I10" s="2">
        <v>7700</v>
      </c>
      <c r="J10" s="2">
        <f t="shared" si="0"/>
        <v>2023</v>
      </c>
    </row>
    <row r="11" spans="1:10" ht="18" x14ac:dyDescent="0.25">
      <c r="A11" s="10" t="s">
        <v>15</v>
      </c>
      <c r="B11" s="2">
        <v>8938</v>
      </c>
      <c r="C11" s="2">
        <v>7324</v>
      </c>
      <c r="D11" s="2">
        <v>8718</v>
      </c>
      <c r="E11" s="2">
        <v>6378</v>
      </c>
      <c r="F11" s="2">
        <v>8438</v>
      </c>
      <c r="G11" s="2">
        <v>7486</v>
      </c>
      <c r="H11" s="2">
        <v>8698</v>
      </c>
      <c r="I11" s="2">
        <v>8400</v>
      </c>
      <c r="J11" s="2">
        <f t="shared" si="0"/>
        <v>298</v>
      </c>
    </row>
    <row r="12" spans="1:10" ht="19.5" x14ac:dyDescent="0.25">
      <c r="A12" s="10" t="s">
        <v>16</v>
      </c>
      <c r="B12" s="2">
        <v>9576</v>
      </c>
      <c r="C12" s="2">
        <v>9576</v>
      </c>
      <c r="D12" s="2">
        <v>8552</v>
      </c>
      <c r="E12" s="2">
        <v>8552</v>
      </c>
      <c r="F12" s="2">
        <v>8508</v>
      </c>
      <c r="G12" s="2">
        <v>8508</v>
      </c>
      <c r="H12" s="2">
        <v>8879</v>
      </c>
      <c r="I12" s="2">
        <v>9300</v>
      </c>
      <c r="J12" s="11">
        <f t="shared" si="0"/>
        <v>-421</v>
      </c>
    </row>
    <row r="13" spans="1:10" ht="19.5" x14ac:dyDescent="0.25">
      <c r="A13" s="10" t="s">
        <v>39</v>
      </c>
      <c r="B13" s="2">
        <v>7514</v>
      </c>
      <c r="C13" s="2">
        <v>7514</v>
      </c>
      <c r="D13" s="2">
        <v>6902</v>
      </c>
      <c r="E13" s="2">
        <v>6590</v>
      </c>
      <c r="F13" s="2">
        <v>6390</v>
      </c>
      <c r="G13" s="2">
        <v>6008</v>
      </c>
      <c r="H13" s="2">
        <v>6935</v>
      </c>
      <c r="I13" s="2">
        <v>7100</v>
      </c>
      <c r="J13" s="11">
        <f t="shared" si="0"/>
        <v>-165</v>
      </c>
    </row>
    <row r="14" spans="1:10" ht="18" x14ac:dyDescent="0.25">
      <c r="A14" s="10" t="s">
        <v>17</v>
      </c>
      <c r="B14" s="2">
        <v>2065</v>
      </c>
      <c r="C14" s="2">
        <v>2065</v>
      </c>
      <c r="D14" s="2">
        <v>2185</v>
      </c>
      <c r="E14" s="2">
        <v>2185</v>
      </c>
      <c r="F14" s="2">
        <v>2185</v>
      </c>
      <c r="G14" s="2">
        <v>2185</v>
      </c>
      <c r="H14" s="2">
        <v>2145</v>
      </c>
      <c r="I14" s="2">
        <v>1700</v>
      </c>
      <c r="J14" s="2">
        <f t="shared" si="0"/>
        <v>445</v>
      </c>
    </row>
    <row r="15" spans="1:10" ht="18" x14ac:dyDescent="0.25">
      <c r="A15" s="10" t="s">
        <v>18</v>
      </c>
      <c r="B15" s="2">
        <v>11812</v>
      </c>
      <c r="C15" s="2">
        <v>9844</v>
      </c>
      <c r="D15" s="2">
        <v>12780</v>
      </c>
      <c r="E15" s="2">
        <v>10860</v>
      </c>
      <c r="F15" s="2">
        <v>10716</v>
      </c>
      <c r="G15" s="2">
        <v>8614</v>
      </c>
      <c r="H15" s="2">
        <v>11769</v>
      </c>
      <c r="I15" s="2">
        <v>9100</v>
      </c>
      <c r="J15" s="2">
        <f t="shared" si="0"/>
        <v>2669</v>
      </c>
    </row>
    <row r="16" spans="1:10" ht="18" x14ac:dyDescent="0.25">
      <c r="A16" s="10" t="s">
        <v>19</v>
      </c>
      <c r="B16" s="2">
        <v>5156</v>
      </c>
      <c r="C16" s="2">
        <v>1950</v>
      </c>
      <c r="D16" s="2">
        <v>5156</v>
      </c>
      <c r="E16" s="2">
        <v>1060</v>
      </c>
      <c r="F16" s="2">
        <v>5156</v>
      </c>
      <c r="G16" s="2">
        <v>980</v>
      </c>
      <c r="H16" s="2">
        <v>5156</v>
      </c>
      <c r="I16" s="2">
        <v>4150</v>
      </c>
      <c r="J16" s="2">
        <f t="shared" si="0"/>
        <v>1006</v>
      </c>
    </row>
    <row r="17" spans="1:13" ht="18" x14ac:dyDescent="0.25">
      <c r="A17" s="10" t="s">
        <v>20</v>
      </c>
      <c r="B17" s="2">
        <v>3273.25</v>
      </c>
      <c r="C17" s="2">
        <v>1507</v>
      </c>
      <c r="D17" s="2">
        <v>3563.25</v>
      </c>
      <c r="E17" s="2">
        <v>1734.75</v>
      </c>
      <c r="F17" s="2">
        <v>4398.25</v>
      </c>
      <c r="G17" s="2">
        <v>3219</v>
      </c>
      <c r="H17" s="2">
        <v>3745</v>
      </c>
      <c r="I17" s="2">
        <v>2440</v>
      </c>
      <c r="J17" s="2">
        <f t="shared" si="0"/>
        <v>1305</v>
      </c>
    </row>
    <row r="18" spans="1:13" ht="18" x14ac:dyDescent="0.25">
      <c r="A18" s="10" t="s">
        <v>21</v>
      </c>
      <c r="B18" s="2">
        <v>1496</v>
      </c>
      <c r="C18" s="2">
        <v>1056</v>
      </c>
      <c r="D18" s="2">
        <v>1636</v>
      </c>
      <c r="E18" s="2">
        <v>917</v>
      </c>
      <c r="F18" s="2">
        <v>1678</v>
      </c>
      <c r="G18" s="2">
        <v>764</v>
      </c>
      <c r="H18" s="2">
        <v>1603</v>
      </c>
      <c r="I18" s="2">
        <v>1450</v>
      </c>
      <c r="J18" s="2">
        <f t="shared" si="0"/>
        <v>153</v>
      </c>
    </row>
    <row r="19" spans="1:13" ht="18" x14ac:dyDescent="0.25">
      <c r="A19" s="10" t="s">
        <v>22</v>
      </c>
      <c r="B19" s="2">
        <v>705.6</v>
      </c>
      <c r="C19" s="2">
        <v>685.44</v>
      </c>
      <c r="D19" s="2">
        <v>1310.4000000000001</v>
      </c>
      <c r="E19" s="2">
        <v>710.64</v>
      </c>
      <c r="F19" s="2">
        <v>1310.4000000000001</v>
      </c>
      <c r="G19" s="2">
        <v>186.48</v>
      </c>
      <c r="H19" s="2">
        <v>1109</v>
      </c>
      <c r="I19" s="2">
        <v>700</v>
      </c>
      <c r="J19" s="2">
        <f t="shared" si="0"/>
        <v>409</v>
      </c>
    </row>
    <row r="20" spans="1:13" ht="19.5" x14ac:dyDescent="0.25">
      <c r="A20" s="10" t="s">
        <v>23</v>
      </c>
      <c r="B20" s="2">
        <v>3574</v>
      </c>
      <c r="C20" s="2">
        <v>3574</v>
      </c>
      <c r="D20" s="2">
        <v>4440</v>
      </c>
      <c r="E20" s="2">
        <v>4440</v>
      </c>
      <c r="F20" s="2">
        <v>3870</v>
      </c>
      <c r="G20" s="2">
        <v>3870</v>
      </c>
      <c r="H20" s="2">
        <v>3962</v>
      </c>
      <c r="I20" s="2">
        <v>4101</v>
      </c>
      <c r="J20" s="11">
        <f t="shared" si="0"/>
        <v>-139</v>
      </c>
    </row>
    <row r="21" spans="1:13" ht="18" x14ac:dyDescent="0.25">
      <c r="A21" s="10" t="s">
        <v>24</v>
      </c>
      <c r="B21" s="2">
        <v>1496</v>
      </c>
      <c r="C21" s="2">
        <v>1496</v>
      </c>
      <c r="D21" s="2">
        <v>2084</v>
      </c>
      <c r="E21" s="2">
        <v>1862</v>
      </c>
      <c r="F21" s="2">
        <v>1865</v>
      </c>
      <c r="G21" s="2">
        <v>1865</v>
      </c>
      <c r="H21" s="2">
        <v>1815</v>
      </c>
      <c r="I21" s="2">
        <v>1500</v>
      </c>
      <c r="J21" s="2">
        <f t="shared" si="0"/>
        <v>315</v>
      </c>
    </row>
    <row r="22" spans="1:13" ht="19.5" x14ac:dyDescent="0.25">
      <c r="A22" s="10" t="s">
        <v>25</v>
      </c>
      <c r="B22" s="2">
        <v>9626</v>
      </c>
      <c r="C22" s="2">
        <v>9626</v>
      </c>
      <c r="D22" s="2">
        <v>7784</v>
      </c>
      <c r="E22" s="2">
        <v>7784</v>
      </c>
      <c r="F22" s="2">
        <v>8236.5</v>
      </c>
      <c r="G22" s="2">
        <v>8236.5</v>
      </c>
      <c r="H22" s="2">
        <v>8549</v>
      </c>
      <c r="I22" s="2">
        <v>9190</v>
      </c>
      <c r="J22" s="11">
        <f t="shared" si="0"/>
        <v>-641</v>
      </c>
    </row>
    <row r="23" spans="1:13" ht="18" x14ac:dyDescent="0.25">
      <c r="A23" s="10" t="s">
        <v>141</v>
      </c>
      <c r="B23" s="2">
        <v>2090</v>
      </c>
      <c r="C23" s="2">
        <v>374</v>
      </c>
      <c r="D23" s="2">
        <v>2090</v>
      </c>
      <c r="E23" s="2">
        <v>352</v>
      </c>
      <c r="F23" s="2">
        <v>2090</v>
      </c>
      <c r="G23" s="2">
        <v>352</v>
      </c>
      <c r="H23" s="2">
        <v>2090</v>
      </c>
      <c r="I23" s="2">
        <v>500</v>
      </c>
      <c r="J23" s="2">
        <f t="shared" si="0"/>
        <v>1590</v>
      </c>
    </row>
    <row r="24" spans="1:13" ht="18" x14ac:dyDescent="0.25">
      <c r="A24" s="10" t="s">
        <v>27</v>
      </c>
      <c r="B24" s="2">
        <v>10276</v>
      </c>
      <c r="C24" s="2">
        <v>10276</v>
      </c>
      <c r="D24" s="2">
        <v>10362</v>
      </c>
      <c r="E24" s="2">
        <v>7495</v>
      </c>
      <c r="F24" s="2">
        <v>10274</v>
      </c>
      <c r="G24" s="2">
        <v>10290</v>
      </c>
      <c r="H24" s="2">
        <v>10304</v>
      </c>
      <c r="I24" s="2">
        <v>10250</v>
      </c>
      <c r="J24" s="2">
        <f t="shared" si="0"/>
        <v>54</v>
      </c>
    </row>
    <row r="25" spans="1:13" ht="19.5" x14ac:dyDescent="0.25">
      <c r="A25" s="10" t="s">
        <v>52</v>
      </c>
      <c r="B25" s="2">
        <v>0</v>
      </c>
      <c r="C25" s="2">
        <v>0</v>
      </c>
      <c r="D25" s="2">
        <v>0</v>
      </c>
      <c r="E25" s="2">
        <v>0</v>
      </c>
      <c r="F25" s="2">
        <v>0</v>
      </c>
      <c r="G25" s="2">
        <v>0</v>
      </c>
      <c r="H25" s="2">
        <v>0</v>
      </c>
      <c r="I25" s="2">
        <v>275</v>
      </c>
      <c r="J25" s="11">
        <f t="shared" si="0"/>
        <v>-275</v>
      </c>
    </row>
    <row r="26" spans="1:13" ht="19.5" x14ac:dyDescent="0.25">
      <c r="A26" s="10" t="s">
        <v>53</v>
      </c>
      <c r="B26" s="2">
        <v>0</v>
      </c>
      <c r="C26" s="2">
        <v>0</v>
      </c>
      <c r="D26" s="2">
        <v>0</v>
      </c>
      <c r="E26" s="2">
        <v>0</v>
      </c>
      <c r="F26" s="2">
        <v>0</v>
      </c>
      <c r="G26" s="2">
        <v>0</v>
      </c>
      <c r="H26" s="2">
        <v>0</v>
      </c>
      <c r="I26" s="2">
        <v>275</v>
      </c>
      <c r="J26" s="11">
        <f t="shared" si="0"/>
        <v>-275</v>
      </c>
    </row>
    <row r="27" spans="1:13" ht="19.5" x14ac:dyDescent="0.25">
      <c r="A27" s="10" t="s">
        <v>0</v>
      </c>
      <c r="B27" s="2">
        <v>320</v>
      </c>
      <c r="C27" s="2">
        <v>320</v>
      </c>
      <c r="D27" s="2">
        <v>160</v>
      </c>
      <c r="E27" s="2">
        <v>160</v>
      </c>
      <c r="F27" s="2">
        <v>520</v>
      </c>
      <c r="G27" s="2">
        <v>520</v>
      </c>
      <c r="H27" s="2">
        <v>333</v>
      </c>
      <c r="I27" s="2">
        <v>360</v>
      </c>
      <c r="J27" s="11">
        <f t="shared" si="0"/>
        <v>-27</v>
      </c>
    </row>
    <row r="28" spans="1:13" ht="18" x14ac:dyDescent="0.25">
      <c r="A28" s="10" t="s">
        <v>8</v>
      </c>
      <c r="B28" s="2">
        <v>0</v>
      </c>
      <c r="C28" s="2">
        <v>0</v>
      </c>
      <c r="D28" s="2">
        <v>0</v>
      </c>
      <c r="E28" s="2">
        <v>0</v>
      </c>
      <c r="F28" s="2">
        <v>300</v>
      </c>
      <c r="G28" s="2">
        <v>60</v>
      </c>
      <c r="H28" s="2">
        <v>100</v>
      </c>
      <c r="I28" s="2">
        <v>100</v>
      </c>
      <c r="J28" s="2">
        <f t="shared" si="0"/>
        <v>0</v>
      </c>
      <c r="K28" s="124"/>
      <c r="L28" s="124"/>
      <c r="M28" s="124"/>
    </row>
    <row r="29" spans="1:13" ht="19.5" x14ac:dyDescent="0.25">
      <c r="A29" s="10" t="s">
        <v>3</v>
      </c>
      <c r="B29" s="2">
        <v>4512</v>
      </c>
      <c r="C29" s="2">
        <v>4512</v>
      </c>
      <c r="D29" s="2">
        <v>3168</v>
      </c>
      <c r="E29" s="2">
        <v>3168</v>
      </c>
      <c r="F29" s="2">
        <v>3168</v>
      </c>
      <c r="G29" s="2">
        <v>3168</v>
      </c>
      <c r="H29" s="2">
        <v>3616</v>
      </c>
      <c r="I29" s="2">
        <v>4512</v>
      </c>
      <c r="J29" s="11">
        <f t="shared" si="0"/>
        <v>-896</v>
      </c>
    </row>
    <row r="30" spans="1:13" ht="18" x14ac:dyDescent="0.25">
      <c r="A30" s="10" t="s">
        <v>4</v>
      </c>
      <c r="B30" s="2">
        <v>0</v>
      </c>
      <c r="C30" s="2">
        <v>0</v>
      </c>
      <c r="D30" s="2">
        <v>2400</v>
      </c>
      <c r="E30" s="2">
        <v>2400</v>
      </c>
      <c r="F30" s="2">
        <v>1200</v>
      </c>
      <c r="G30" s="2">
        <v>1200</v>
      </c>
      <c r="H30" s="2">
        <v>1200</v>
      </c>
      <c r="I30" s="2">
        <v>1200</v>
      </c>
      <c r="J30" s="2">
        <f t="shared" si="0"/>
        <v>0</v>
      </c>
    </row>
    <row r="31" spans="1:13" ht="19.5" x14ac:dyDescent="0.25">
      <c r="A31" s="10" t="s">
        <v>6</v>
      </c>
      <c r="B31" s="2">
        <v>1400</v>
      </c>
      <c r="C31" s="2">
        <v>1400</v>
      </c>
      <c r="D31" s="2">
        <v>1800</v>
      </c>
      <c r="E31" s="2">
        <v>1800</v>
      </c>
      <c r="F31" s="2">
        <v>1800</v>
      </c>
      <c r="G31" s="2">
        <v>1800</v>
      </c>
      <c r="H31" s="2">
        <v>1667</v>
      </c>
      <c r="I31" s="2">
        <v>2300</v>
      </c>
      <c r="J31" s="11">
        <f t="shared" si="0"/>
        <v>-633</v>
      </c>
    </row>
    <row r="32" spans="1:13" ht="18" x14ac:dyDescent="0.25">
      <c r="A32" s="10" t="s">
        <v>51</v>
      </c>
      <c r="B32" s="2">
        <v>970</v>
      </c>
      <c r="C32" s="2">
        <v>430</v>
      </c>
      <c r="D32" s="2">
        <v>1270</v>
      </c>
      <c r="E32" s="2">
        <v>175</v>
      </c>
      <c r="F32" s="2">
        <v>1270</v>
      </c>
      <c r="G32" s="2">
        <v>620</v>
      </c>
      <c r="H32" s="2">
        <v>1170</v>
      </c>
      <c r="I32" s="2">
        <v>1100</v>
      </c>
      <c r="J32" s="2">
        <f t="shared" si="0"/>
        <v>70</v>
      </c>
    </row>
    <row r="33" spans="1:10" ht="18" x14ac:dyDescent="0.25">
      <c r="A33" s="10" t="s">
        <v>7</v>
      </c>
      <c r="B33" s="2">
        <v>5395</v>
      </c>
      <c r="C33" s="2">
        <v>5020</v>
      </c>
      <c r="D33" s="2">
        <v>5815</v>
      </c>
      <c r="E33" s="2">
        <v>2235</v>
      </c>
      <c r="F33" s="2">
        <v>5775</v>
      </c>
      <c r="G33" s="2">
        <v>4895</v>
      </c>
      <c r="H33" s="2">
        <v>5662</v>
      </c>
      <c r="I33" s="2">
        <v>3670</v>
      </c>
      <c r="J33" s="2">
        <f t="shared" si="0"/>
        <v>1992</v>
      </c>
    </row>
    <row r="34" spans="1:10" ht="18" x14ac:dyDescent="0.25">
      <c r="A34" s="10" t="s">
        <v>9</v>
      </c>
      <c r="B34" s="2">
        <v>1440</v>
      </c>
      <c r="C34" s="2">
        <v>780</v>
      </c>
      <c r="D34" s="2">
        <v>2040</v>
      </c>
      <c r="E34" s="2">
        <v>1000</v>
      </c>
      <c r="F34" s="2">
        <v>1640</v>
      </c>
      <c r="G34" s="2">
        <v>900</v>
      </c>
      <c r="H34" s="2">
        <v>1707</v>
      </c>
      <c r="I34" s="2">
        <v>1330</v>
      </c>
      <c r="J34" s="2">
        <f t="shared" si="0"/>
        <v>377</v>
      </c>
    </row>
    <row r="35" spans="1:10" ht="19.5" x14ac:dyDescent="0.25">
      <c r="A35" s="10" t="s">
        <v>28</v>
      </c>
      <c r="B35" s="2">
        <v>0</v>
      </c>
      <c r="C35" s="2">
        <v>0</v>
      </c>
      <c r="D35" s="2">
        <v>0</v>
      </c>
      <c r="E35" s="2">
        <v>0</v>
      </c>
      <c r="F35" s="2">
        <v>0</v>
      </c>
      <c r="G35" s="2">
        <v>0</v>
      </c>
      <c r="H35" s="2">
        <v>0</v>
      </c>
      <c r="I35" s="2">
        <v>150</v>
      </c>
      <c r="J35" s="11">
        <f t="shared" si="0"/>
        <v>-150</v>
      </c>
    </row>
    <row r="36" spans="1:10" ht="18" x14ac:dyDescent="0.25">
      <c r="A36" s="10" t="s">
        <v>29</v>
      </c>
      <c r="B36" s="2">
        <v>340</v>
      </c>
      <c r="C36" s="2">
        <v>340</v>
      </c>
      <c r="D36" s="2">
        <v>340</v>
      </c>
      <c r="E36" s="2">
        <v>340</v>
      </c>
      <c r="F36" s="2">
        <v>340</v>
      </c>
      <c r="G36" s="2">
        <v>340</v>
      </c>
      <c r="H36" s="2">
        <v>340</v>
      </c>
      <c r="I36" s="2">
        <v>290</v>
      </c>
      <c r="J36" s="2">
        <f t="shared" si="0"/>
        <v>50</v>
      </c>
    </row>
    <row r="37" spans="1:10" ht="19.5" x14ac:dyDescent="0.25">
      <c r="A37" s="10" t="s">
        <v>40</v>
      </c>
      <c r="B37" s="2">
        <v>0</v>
      </c>
      <c r="C37" s="2">
        <v>0</v>
      </c>
      <c r="D37" s="2">
        <v>0</v>
      </c>
      <c r="E37" s="2">
        <v>0</v>
      </c>
      <c r="F37" s="2">
        <v>0</v>
      </c>
      <c r="G37" s="2">
        <v>0</v>
      </c>
      <c r="H37" s="2">
        <v>0</v>
      </c>
      <c r="I37" s="2">
        <v>160</v>
      </c>
      <c r="J37" s="11">
        <f t="shared" si="0"/>
        <v>-160</v>
      </c>
    </row>
    <row r="38" spans="1:10" ht="19.5" x14ac:dyDescent="0.25">
      <c r="A38" s="10" t="s">
        <v>30</v>
      </c>
      <c r="B38" s="2">
        <v>0</v>
      </c>
      <c r="C38" s="2">
        <v>0</v>
      </c>
      <c r="D38" s="2">
        <v>0</v>
      </c>
      <c r="E38" s="2">
        <v>0</v>
      </c>
      <c r="F38" s="2">
        <v>0</v>
      </c>
      <c r="G38" s="2">
        <v>0</v>
      </c>
      <c r="H38" s="2">
        <v>0</v>
      </c>
      <c r="I38" s="2">
        <v>1700</v>
      </c>
      <c r="J38" s="11">
        <f t="shared" si="0"/>
        <v>-1700</v>
      </c>
    </row>
    <row r="39" spans="1:10" ht="19.5" x14ac:dyDescent="0.25">
      <c r="A39" s="10" t="s">
        <v>31</v>
      </c>
      <c r="B39" s="2">
        <v>715</v>
      </c>
      <c r="C39" s="2">
        <v>715</v>
      </c>
      <c r="D39" s="2">
        <v>700</v>
      </c>
      <c r="E39" s="2">
        <v>375</v>
      </c>
      <c r="F39" s="2">
        <v>1150</v>
      </c>
      <c r="G39" s="2">
        <v>750</v>
      </c>
      <c r="H39" s="2">
        <v>855</v>
      </c>
      <c r="I39" s="2">
        <v>1210</v>
      </c>
      <c r="J39" s="11">
        <f t="shared" si="0"/>
        <v>-355</v>
      </c>
    </row>
    <row r="40" spans="1:10" ht="18" x14ac:dyDescent="0.25">
      <c r="A40" s="10" t="s">
        <v>32</v>
      </c>
      <c r="B40" s="2">
        <v>750</v>
      </c>
      <c r="C40" s="2">
        <v>750</v>
      </c>
      <c r="D40" s="2">
        <v>750</v>
      </c>
      <c r="E40" s="2">
        <v>750</v>
      </c>
      <c r="F40" s="2">
        <v>750</v>
      </c>
      <c r="G40" s="2">
        <v>750</v>
      </c>
      <c r="H40" s="2">
        <v>750</v>
      </c>
      <c r="I40" s="2">
        <v>750</v>
      </c>
      <c r="J40" s="2">
        <f t="shared" si="0"/>
        <v>0</v>
      </c>
    </row>
    <row r="41" spans="1:10" ht="18" x14ac:dyDescent="0.25">
      <c r="A41" s="10" t="s">
        <v>33</v>
      </c>
      <c r="B41" s="2">
        <v>12500</v>
      </c>
      <c r="C41" s="2">
        <v>12125</v>
      </c>
      <c r="D41" s="2">
        <v>12500</v>
      </c>
      <c r="E41" s="2">
        <v>12875</v>
      </c>
      <c r="F41" s="2">
        <v>12500</v>
      </c>
      <c r="G41" s="2">
        <v>11950</v>
      </c>
      <c r="H41" s="2">
        <v>12500</v>
      </c>
      <c r="I41" s="2">
        <v>12500</v>
      </c>
      <c r="J41" s="2">
        <f t="shared" si="0"/>
        <v>0</v>
      </c>
    </row>
    <row r="42" spans="1:10" ht="18" x14ac:dyDescent="0.25">
      <c r="A42" s="10" t="s">
        <v>34</v>
      </c>
      <c r="B42" s="2">
        <v>580</v>
      </c>
      <c r="C42" s="2">
        <v>415</v>
      </c>
      <c r="D42" s="2">
        <v>600</v>
      </c>
      <c r="E42" s="2">
        <v>390</v>
      </c>
      <c r="F42" s="2">
        <v>600</v>
      </c>
      <c r="G42" s="2">
        <v>340</v>
      </c>
      <c r="H42" s="2">
        <v>593</v>
      </c>
      <c r="I42" s="2">
        <v>460</v>
      </c>
      <c r="J42" s="2">
        <f t="shared" si="0"/>
        <v>133</v>
      </c>
    </row>
    <row r="43" spans="1:10" ht="18" x14ac:dyDescent="0.25">
      <c r="A43" s="10" t="s">
        <v>35</v>
      </c>
      <c r="B43" s="2">
        <v>9750</v>
      </c>
      <c r="C43" s="2">
        <v>8650</v>
      </c>
      <c r="D43" s="2">
        <v>8550</v>
      </c>
      <c r="E43" s="2">
        <v>5700</v>
      </c>
      <c r="F43" s="2">
        <v>8175</v>
      </c>
      <c r="G43" s="2">
        <v>7125</v>
      </c>
      <c r="H43" s="2">
        <v>8825</v>
      </c>
      <c r="I43" s="2">
        <v>7700</v>
      </c>
      <c r="J43" s="2">
        <f t="shared" si="0"/>
        <v>1125</v>
      </c>
    </row>
    <row r="44" spans="1:10" ht="19.5" x14ac:dyDescent="0.25">
      <c r="A44" s="10" t="s">
        <v>36</v>
      </c>
      <c r="B44" s="2">
        <v>0</v>
      </c>
      <c r="C44" s="2">
        <v>0</v>
      </c>
      <c r="D44" s="2">
        <v>0</v>
      </c>
      <c r="E44" s="2">
        <v>0</v>
      </c>
      <c r="F44" s="2">
        <v>0</v>
      </c>
      <c r="G44" s="2">
        <v>0</v>
      </c>
      <c r="H44" s="2">
        <v>0</v>
      </c>
      <c r="I44" s="2">
        <v>130</v>
      </c>
      <c r="J44" s="11">
        <f t="shared" si="0"/>
        <v>-130</v>
      </c>
    </row>
    <row r="45" spans="1:10" ht="19.5" x14ac:dyDescent="0.25">
      <c r="A45" s="10" t="s">
        <v>37</v>
      </c>
      <c r="B45" s="2">
        <v>2602</v>
      </c>
      <c r="C45" s="2">
        <v>2238</v>
      </c>
      <c r="D45" s="2">
        <v>1540</v>
      </c>
      <c r="E45" s="2">
        <v>1540</v>
      </c>
      <c r="F45" s="2">
        <v>2800</v>
      </c>
      <c r="G45" s="2">
        <v>2800</v>
      </c>
      <c r="H45" s="2">
        <v>2314</v>
      </c>
      <c r="I45" s="2">
        <v>3200</v>
      </c>
      <c r="J45" s="11">
        <f t="shared" si="0"/>
        <v>-886</v>
      </c>
    </row>
    <row r="46" spans="1:10" ht="18" x14ac:dyDescent="0.25">
      <c r="A46" s="10" t="s">
        <v>38</v>
      </c>
      <c r="B46" s="2">
        <v>550</v>
      </c>
      <c r="C46" s="2">
        <v>550</v>
      </c>
      <c r="D46" s="2">
        <v>550</v>
      </c>
      <c r="E46" s="2">
        <v>374</v>
      </c>
      <c r="F46" s="2">
        <v>550</v>
      </c>
      <c r="G46" s="2">
        <v>407</v>
      </c>
      <c r="H46" s="2">
        <v>550</v>
      </c>
      <c r="I46" s="2">
        <v>550</v>
      </c>
      <c r="J46" s="2">
        <f t="shared" si="0"/>
        <v>0</v>
      </c>
    </row>
    <row r="52" spans="1:10" ht="19.5" x14ac:dyDescent="0.25">
      <c r="A52" s="52" t="s">
        <v>69</v>
      </c>
      <c r="B52" s="53"/>
      <c r="C52" s="53"/>
      <c r="D52" s="53"/>
      <c r="E52" s="53"/>
      <c r="F52" s="53"/>
      <c r="G52" s="53"/>
      <c r="H52" s="53"/>
      <c r="I52" s="53"/>
      <c r="J52" s="54"/>
    </row>
    <row r="53" spans="1:10" ht="18" x14ac:dyDescent="0.25">
      <c r="A53" s="29" t="s">
        <v>55</v>
      </c>
      <c r="B53" s="55" t="s">
        <v>68</v>
      </c>
      <c r="C53" s="56"/>
      <c r="D53" s="56"/>
      <c r="E53" s="56"/>
      <c r="F53" s="56"/>
      <c r="G53" s="56"/>
      <c r="H53" s="56"/>
      <c r="I53" s="56"/>
      <c r="J53" s="57"/>
    </row>
    <row r="54" spans="1:10" ht="18" x14ac:dyDescent="0.25">
      <c r="A54" s="10" t="s">
        <v>13</v>
      </c>
      <c r="B54" s="31" t="s">
        <v>147</v>
      </c>
      <c r="C54" s="32"/>
      <c r="D54" s="32"/>
      <c r="E54" s="32"/>
      <c r="F54" s="32"/>
      <c r="G54" s="32"/>
      <c r="H54" s="32"/>
      <c r="I54" s="32"/>
      <c r="J54" s="33"/>
    </row>
    <row r="55" spans="1:10" ht="18" x14ac:dyDescent="0.25">
      <c r="A55" s="10" t="s">
        <v>16</v>
      </c>
      <c r="B55" s="31" t="s">
        <v>162</v>
      </c>
      <c r="C55" s="32"/>
      <c r="D55" s="32"/>
      <c r="E55" s="32"/>
      <c r="F55" s="32"/>
      <c r="G55" s="32"/>
      <c r="H55" s="32"/>
      <c r="I55" s="32"/>
      <c r="J55" s="33"/>
    </row>
    <row r="56" spans="1:10" ht="18" x14ac:dyDescent="0.25">
      <c r="A56" s="10" t="s">
        <v>39</v>
      </c>
      <c r="B56" s="31" t="s">
        <v>164</v>
      </c>
      <c r="C56" s="32"/>
      <c r="D56" s="32"/>
      <c r="E56" s="32"/>
      <c r="F56" s="32"/>
      <c r="G56" s="32"/>
      <c r="H56" s="32"/>
      <c r="I56" s="32"/>
      <c r="J56" s="33"/>
    </row>
    <row r="57" spans="1:10" ht="18" x14ac:dyDescent="0.25">
      <c r="A57" s="10" t="s">
        <v>23</v>
      </c>
      <c r="B57" s="37" t="s">
        <v>168</v>
      </c>
      <c r="C57" s="38"/>
      <c r="D57" s="38"/>
      <c r="E57" s="38"/>
      <c r="F57" s="38"/>
      <c r="G57" s="38"/>
      <c r="H57" s="38"/>
      <c r="I57" s="38"/>
      <c r="J57" s="39"/>
    </row>
    <row r="58" spans="1:10" ht="18" x14ac:dyDescent="0.25">
      <c r="A58" s="10" t="s">
        <v>25</v>
      </c>
      <c r="B58" s="43"/>
      <c r="C58" s="44"/>
      <c r="D58" s="44"/>
      <c r="E58" s="44"/>
      <c r="F58" s="44"/>
      <c r="G58" s="44"/>
      <c r="H58" s="44"/>
      <c r="I58" s="44"/>
      <c r="J58" s="45"/>
    </row>
    <row r="59" spans="1:10" ht="18" x14ac:dyDescent="0.25">
      <c r="A59" s="10" t="s">
        <v>52</v>
      </c>
      <c r="B59" s="31" t="s">
        <v>71</v>
      </c>
      <c r="C59" s="32"/>
      <c r="D59" s="32"/>
      <c r="E59" s="32"/>
      <c r="F59" s="32"/>
      <c r="G59" s="32"/>
      <c r="H59" s="32"/>
      <c r="I59" s="32"/>
      <c r="J59" s="33"/>
    </row>
    <row r="60" spans="1:10" ht="18" x14ac:dyDescent="0.25">
      <c r="A60" s="10" t="s">
        <v>53</v>
      </c>
      <c r="B60" s="31" t="s">
        <v>71</v>
      </c>
      <c r="C60" s="32"/>
      <c r="D60" s="32"/>
      <c r="E60" s="32"/>
      <c r="F60" s="32"/>
      <c r="G60" s="32"/>
      <c r="H60" s="32"/>
      <c r="I60" s="32"/>
      <c r="J60" s="33"/>
    </row>
    <row r="63" spans="1:10" ht="14.25" customHeight="1" x14ac:dyDescent="0.25"/>
    <row r="68" spans="1:10" ht="19.5" x14ac:dyDescent="0.5">
      <c r="A68" s="46" t="s">
        <v>72</v>
      </c>
      <c r="B68" s="47"/>
      <c r="C68" s="47"/>
      <c r="D68" s="47"/>
      <c r="E68" s="47"/>
      <c r="F68" s="47"/>
      <c r="G68" s="47"/>
      <c r="H68" s="47"/>
      <c r="I68" s="47"/>
      <c r="J68" s="48"/>
    </row>
    <row r="69" spans="1:10" ht="18" x14ac:dyDescent="0.45">
      <c r="A69" s="30" t="s">
        <v>55</v>
      </c>
      <c r="B69" s="49" t="s">
        <v>68</v>
      </c>
      <c r="C69" s="50"/>
      <c r="D69" s="50"/>
      <c r="E69" s="50"/>
      <c r="F69" s="50"/>
      <c r="G69" s="50"/>
      <c r="H69" s="50"/>
      <c r="I69" s="50"/>
      <c r="J69" s="51"/>
    </row>
    <row r="70" spans="1:10" ht="18" x14ac:dyDescent="0.45">
      <c r="A70" s="8" t="s">
        <v>0</v>
      </c>
      <c r="B70" s="34" t="s">
        <v>157</v>
      </c>
      <c r="C70" s="35"/>
      <c r="D70" s="35"/>
      <c r="E70" s="35"/>
      <c r="F70" s="35"/>
      <c r="G70" s="35"/>
      <c r="H70" s="35"/>
      <c r="I70" s="35"/>
      <c r="J70" s="36"/>
    </row>
    <row r="71" spans="1:10" ht="18" x14ac:dyDescent="0.45">
      <c r="A71" s="8" t="s">
        <v>3</v>
      </c>
      <c r="B71" s="34" t="s">
        <v>165</v>
      </c>
      <c r="C71" s="35"/>
      <c r="D71" s="35"/>
      <c r="E71" s="35"/>
      <c r="F71" s="35"/>
      <c r="G71" s="35"/>
      <c r="H71" s="35"/>
      <c r="I71" s="35"/>
      <c r="J71" s="36"/>
    </row>
    <row r="72" spans="1:10" ht="18" x14ac:dyDescent="0.45">
      <c r="A72" s="8" t="s">
        <v>6</v>
      </c>
      <c r="B72" s="34" t="s">
        <v>163</v>
      </c>
      <c r="C72" s="35"/>
      <c r="D72" s="35"/>
      <c r="E72" s="35"/>
      <c r="F72" s="35"/>
      <c r="G72" s="35"/>
      <c r="H72" s="35"/>
      <c r="I72" s="35"/>
      <c r="J72" s="36"/>
    </row>
    <row r="73" spans="1:10" ht="18" x14ac:dyDescent="0.45">
      <c r="A73" s="8" t="s">
        <v>40</v>
      </c>
      <c r="B73" s="37" t="s">
        <v>147</v>
      </c>
      <c r="C73" s="38"/>
      <c r="D73" s="38"/>
      <c r="E73" s="38"/>
      <c r="F73" s="38"/>
      <c r="G73" s="38"/>
      <c r="H73" s="38"/>
      <c r="I73" s="38"/>
      <c r="J73" s="39"/>
    </row>
    <row r="74" spans="1:10" ht="18" x14ac:dyDescent="0.45">
      <c r="A74" s="8" t="s">
        <v>28</v>
      </c>
      <c r="B74" s="40"/>
      <c r="C74" s="41"/>
      <c r="D74" s="41"/>
      <c r="E74" s="41"/>
      <c r="F74" s="41"/>
      <c r="G74" s="41"/>
      <c r="H74" s="41"/>
      <c r="I74" s="41"/>
      <c r="J74" s="42"/>
    </row>
    <row r="75" spans="1:10" ht="19.5" customHeight="1" x14ac:dyDescent="0.45">
      <c r="A75" s="8" t="s">
        <v>30</v>
      </c>
      <c r="B75" s="43"/>
      <c r="C75" s="44"/>
      <c r="D75" s="44"/>
      <c r="E75" s="44"/>
      <c r="F75" s="44"/>
      <c r="G75" s="44"/>
      <c r="H75" s="44"/>
      <c r="I75" s="44"/>
      <c r="J75" s="45"/>
    </row>
    <row r="76" spans="1:10" ht="46.5" customHeight="1" x14ac:dyDescent="0.25">
      <c r="A76" s="10" t="s">
        <v>31</v>
      </c>
      <c r="B76" s="65" t="s">
        <v>169</v>
      </c>
      <c r="C76" s="32"/>
      <c r="D76" s="32"/>
      <c r="E76" s="32"/>
      <c r="F76" s="32"/>
      <c r="G76" s="32"/>
      <c r="H76" s="32"/>
      <c r="I76" s="32"/>
      <c r="J76" s="33"/>
    </row>
    <row r="77" spans="1:10" ht="18" x14ac:dyDescent="0.45">
      <c r="A77" s="8" t="s">
        <v>36</v>
      </c>
      <c r="B77" s="34" t="s">
        <v>166</v>
      </c>
      <c r="C77" s="35"/>
      <c r="D77" s="35"/>
      <c r="E77" s="35"/>
      <c r="F77" s="35"/>
      <c r="G77" s="35"/>
      <c r="H77" s="35"/>
      <c r="I77" s="35"/>
      <c r="J77" s="36"/>
    </row>
    <row r="78" spans="1:10" ht="18" x14ac:dyDescent="0.45">
      <c r="A78" s="8" t="s">
        <v>37</v>
      </c>
      <c r="B78" s="34" t="s">
        <v>167</v>
      </c>
      <c r="C78" s="35"/>
      <c r="D78" s="35"/>
      <c r="E78" s="35"/>
      <c r="F78" s="35"/>
      <c r="G78" s="35"/>
      <c r="H78" s="35"/>
      <c r="I78" s="35"/>
      <c r="J78" s="36"/>
    </row>
  </sheetData>
  <mergeCells count="25">
    <mergeCell ref="A1:J1"/>
    <mergeCell ref="B2:C2"/>
    <mergeCell ref="D2:E2"/>
    <mergeCell ref="F2:G2"/>
    <mergeCell ref="H2:H3"/>
    <mergeCell ref="I2:I3"/>
    <mergeCell ref="J2:J3"/>
    <mergeCell ref="A2:A3"/>
    <mergeCell ref="A52:J52"/>
    <mergeCell ref="B53:J53"/>
    <mergeCell ref="B54:J54"/>
    <mergeCell ref="B59:J59"/>
    <mergeCell ref="B55:J55"/>
    <mergeCell ref="B56:J56"/>
    <mergeCell ref="B57:J58"/>
    <mergeCell ref="B78:J78"/>
    <mergeCell ref="B73:J75"/>
    <mergeCell ref="B77:J77"/>
    <mergeCell ref="B60:J60"/>
    <mergeCell ref="A68:J68"/>
    <mergeCell ref="B69:J69"/>
    <mergeCell ref="B70:J70"/>
    <mergeCell ref="B76:J76"/>
    <mergeCell ref="B71:J71"/>
    <mergeCell ref="B72:J7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23F1E-97F3-4017-9329-C0300B50C532}">
  <sheetPr>
    <tabColor rgb="FFFF0000"/>
  </sheetPr>
  <dimension ref="A1:J82"/>
  <sheetViews>
    <sheetView zoomScaleNormal="100" workbookViewId="0">
      <pane ySplit="3" topLeftCell="A33" activePane="bottomLeft" state="frozen"/>
      <selection pane="bottomLeft" activeCell="E33" sqref="A1:J47"/>
    </sheetView>
  </sheetViews>
  <sheetFormatPr defaultRowHeight="18" x14ac:dyDescent="0.45"/>
  <cols>
    <col min="1" max="1" width="25.42578125" style="1" customWidth="1"/>
    <col min="2" max="2" width="34.140625" style="1" bestFit="1" customWidth="1"/>
    <col min="3" max="3" width="9.5703125" style="1" bestFit="1" customWidth="1"/>
    <col min="4" max="4" width="10.42578125" style="1" customWidth="1"/>
    <col min="5" max="5" width="11.7109375" style="1" customWidth="1"/>
    <col min="6" max="6" width="9.28515625" style="1" bestFit="1" customWidth="1"/>
    <col min="7" max="7" width="11.7109375" style="1" customWidth="1"/>
    <col min="8" max="8" width="12.140625" style="1" bestFit="1" customWidth="1"/>
    <col min="9" max="9" width="12.28515625" style="1" bestFit="1" customWidth="1"/>
    <col min="10" max="10" width="16.5703125" style="1" bestFit="1" customWidth="1"/>
    <col min="11" max="16384" width="9.140625" style="1"/>
  </cols>
  <sheetData>
    <row r="1" spans="1:10" ht="19.5" x14ac:dyDescent="0.45">
      <c r="A1" s="118" t="s">
        <v>41</v>
      </c>
      <c r="B1" s="119"/>
      <c r="C1" s="119"/>
      <c r="D1" s="119"/>
      <c r="E1" s="119"/>
      <c r="F1" s="119"/>
      <c r="G1" s="119"/>
      <c r="H1" s="119"/>
      <c r="I1" s="119"/>
      <c r="J1" s="120"/>
    </row>
    <row r="2" spans="1:10" ht="19.5" x14ac:dyDescent="0.45">
      <c r="A2" s="123" t="s">
        <v>42</v>
      </c>
      <c r="B2" s="118" t="s">
        <v>43</v>
      </c>
      <c r="C2" s="120"/>
      <c r="D2" s="118" t="s">
        <v>44</v>
      </c>
      <c r="E2" s="120"/>
      <c r="F2" s="118" t="s">
        <v>45</v>
      </c>
      <c r="G2" s="120"/>
      <c r="H2" s="121" t="s">
        <v>48</v>
      </c>
      <c r="I2" s="123" t="s">
        <v>49</v>
      </c>
      <c r="J2" s="121" t="s">
        <v>50</v>
      </c>
    </row>
    <row r="3" spans="1:10" ht="19.5" x14ac:dyDescent="0.45">
      <c r="A3" s="122"/>
      <c r="B3" s="3" t="s">
        <v>46</v>
      </c>
      <c r="C3" s="3" t="s">
        <v>47</v>
      </c>
      <c r="D3" s="3" t="s">
        <v>46</v>
      </c>
      <c r="E3" s="3" t="s">
        <v>47</v>
      </c>
      <c r="F3" s="3" t="s">
        <v>46</v>
      </c>
      <c r="G3" s="3" t="s">
        <v>47</v>
      </c>
      <c r="H3" s="122"/>
      <c r="I3" s="122"/>
      <c r="J3" s="122"/>
    </row>
    <row r="4" spans="1:10" x14ac:dyDescent="0.45">
      <c r="A4" s="2" t="s">
        <v>1</v>
      </c>
      <c r="B4" s="2">
        <v>725.76</v>
      </c>
      <c r="C4" s="2">
        <v>564.48</v>
      </c>
      <c r="D4" s="2">
        <v>705.6</v>
      </c>
      <c r="E4" s="2">
        <v>705.6</v>
      </c>
      <c r="F4" s="2">
        <v>0</v>
      </c>
      <c r="G4" s="2">
        <v>0</v>
      </c>
      <c r="H4" s="2">
        <v>716</v>
      </c>
      <c r="I4" s="2">
        <v>500</v>
      </c>
      <c r="J4" s="2">
        <f>H4-I4</f>
        <v>216</v>
      </c>
    </row>
    <row r="5" spans="1:10" x14ac:dyDescent="0.45">
      <c r="A5" s="2" t="s">
        <v>2</v>
      </c>
      <c r="B5" s="2">
        <v>1310.4000000000001</v>
      </c>
      <c r="C5" s="2">
        <v>786.24</v>
      </c>
      <c r="D5" s="2">
        <v>604.79999999999995</v>
      </c>
      <c r="E5" s="2">
        <v>604.79999999999995</v>
      </c>
      <c r="F5" s="2">
        <v>1310.4000000000001</v>
      </c>
      <c r="G5" s="2">
        <v>630</v>
      </c>
      <c r="H5" s="2">
        <v>958</v>
      </c>
      <c r="I5" s="2">
        <v>600</v>
      </c>
      <c r="J5" s="2">
        <f t="shared" ref="J5:J47" si="0">H5-I5</f>
        <v>358</v>
      </c>
    </row>
    <row r="6" spans="1:10" x14ac:dyDescent="0.45">
      <c r="A6" s="2" t="s">
        <v>5</v>
      </c>
      <c r="B6" s="2">
        <v>760</v>
      </c>
      <c r="C6" s="2">
        <v>685</v>
      </c>
      <c r="D6" s="2">
        <v>660</v>
      </c>
      <c r="E6" s="2">
        <v>660</v>
      </c>
      <c r="F6" s="2">
        <v>780</v>
      </c>
      <c r="G6" s="2">
        <v>730</v>
      </c>
      <c r="H6" s="2">
        <v>733</v>
      </c>
      <c r="I6" s="2">
        <v>550</v>
      </c>
      <c r="J6" s="2">
        <f t="shared" si="0"/>
        <v>183</v>
      </c>
    </row>
    <row r="7" spans="1:10" ht="19.5" x14ac:dyDescent="0.45">
      <c r="A7" s="2" t="s">
        <v>10</v>
      </c>
      <c r="B7" s="2">
        <v>4906</v>
      </c>
      <c r="C7" s="2">
        <v>4906</v>
      </c>
      <c r="D7" s="2">
        <v>0</v>
      </c>
      <c r="E7" s="2">
        <v>0</v>
      </c>
      <c r="F7" s="2">
        <v>6820</v>
      </c>
      <c r="G7" s="2">
        <v>6820</v>
      </c>
      <c r="H7" s="2">
        <v>3909</v>
      </c>
      <c r="I7" s="2">
        <v>4800</v>
      </c>
      <c r="J7" s="4">
        <f t="shared" si="0"/>
        <v>-891</v>
      </c>
    </row>
    <row r="8" spans="1:10" ht="19.5" x14ac:dyDescent="0.45">
      <c r="A8" s="2" t="s">
        <v>11</v>
      </c>
      <c r="B8" s="2">
        <v>5918</v>
      </c>
      <c r="C8" s="2">
        <v>5918</v>
      </c>
      <c r="D8" s="2">
        <v>0</v>
      </c>
      <c r="E8" s="2">
        <v>0</v>
      </c>
      <c r="F8" s="2">
        <v>7920</v>
      </c>
      <c r="G8" s="2">
        <v>7920</v>
      </c>
      <c r="H8" s="2">
        <v>4613</v>
      </c>
      <c r="I8" s="2">
        <v>5900</v>
      </c>
      <c r="J8" s="4">
        <f t="shared" si="0"/>
        <v>-1287</v>
      </c>
    </row>
    <row r="9" spans="1:10" x14ac:dyDescent="0.45">
      <c r="A9" s="2" t="s">
        <v>12</v>
      </c>
      <c r="B9" s="2">
        <v>198</v>
      </c>
      <c r="C9" s="2">
        <v>176</v>
      </c>
      <c r="D9" s="2">
        <v>198</v>
      </c>
      <c r="E9" s="2">
        <v>198</v>
      </c>
      <c r="F9" s="2">
        <v>198</v>
      </c>
      <c r="G9" s="2">
        <v>198</v>
      </c>
      <c r="H9" s="2">
        <v>198</v>
      </c>
      <c r="I9" s="2">
        <v>200</v>
      </c>
      <c r="J9" s="2">
        <f t="shared" si="0"/>
        <v>-2</v>
      </c>
    </row>
    <row r="10" spans="1:10" ht="19.5" x14ac:dyDescent="0.45">
      <c r="A10" s="2" t="s">
        <v>13</v>
      </c>
      <c r="B10" s="2">
        <v>11550</v>
      </c>
      <c r="C10" s="2">
        <v>11550</v>
      </c>
      <c r="D10" s="2">
        <v>8970</v>
      </c>
      <c r="E10" s="2">
        <v>8970</v>
      </c>
      <c r="F10" s="2">
        <v>11344</v>
      </c>
      <c r="G10" s="2">
        <v>11344</v>
      </c>
      <c r="H10" s="2">
        <v>10621</v>
      </c>
      <c r="I10" s="2">
        <v>11100</v>
      </c>
      <c r="J10" s="4">
        <f t="shared" si="0"/>
        <v>-479</v>
      </c>
    </row>
    <row r="11" spans="1:10" ht="19.5" x14ac:dyDescent="0.45">
      <c r="A11" s="2" t="s">
        <v>14</v>
      </c>
      <c r="B11" s="2">
        <v>8426</v>
      </c>
      <c r="C11" s="2">
        <v>8470</v>
      </c>
      <c r="D11" s="2">
        <v>4908</v>
      </c>
      <c r="E11" s="2">
        <v>4908</v>
      </c>
      <c r="F11" s="2">
        <v>10692</v>
      </c>
      <c r="G11" s="2">
        <v>10692</v>
      </c>
      <c r="H11" s="2">
        <v>8009</v>
      </c>
      <c r="I11" s="2">
        <v>8050</v>
      </c>
      <c r="J11" s="4">
        <f t="shared" si="0"/>
        <v>-41</v>
      </c>
    </row>
    <row r="12" spans="1:10" ht="19.5" x14ac:dyDescent="0.45">
      <c r="A12" s="2" t="s">
        <v>15</v>
      </c>
      <c r="B12" s="2">
        <v>8618</v>
      </c>
      <c r="C12" s="2">
        <v>8618</v>
      </c>
      <c r="D12" s="2">
        <v>6818</v>
      </c>
      <c r="E12" s="2">
        <v>6818</v>
      </c>
      <c r="F12" s="2">
        <v>7918</v>
      </c>
      <c r="G12" s="2">
        <v>7918</v>
      </c>
      <c r="H12" s="2">
        <v>7785</v>
      </c>
      <c r="I12" s="2">
        <v>8600</v>
      </c>
      <c r="J12" s="4">
        <f t="shared" si="0"/>
        <v>-815</v>
      </c>
    </row>
    <row r="13" spans="1:10" ht="19.5" x14ac:dyDescent="0.45">
      <c r="A13" s="2" t="s">
        <v>16</v>
      </c>
      <c r="B13" s="2">
        <v>9034</v>
      </c>
      <c r="C13" s="2">
        <v>9034</v>
      </c>
      <c r="D13" s="2">
        <v>7824</v>
      </c>
      <c r="E13" s="2">
        <v>7824</v>
      </c>
      <c r="F13" s="2">
        <v>11036</v>
      </c>
      <c r="G13" s="2">
        <v>11036</v>
      </c>
      <c r="H13" s="2">
        <v>9298</v>
      </c>
      <c r="I13" s="2">
        <v>9800</v>
      </c>
      <c r="J13" s="4">
        <f t="shared" si="0"/>
        <v>-502</v>
      </c>
    </row>
    <row r="14" spans="1:10" ht="19.5" x14ac:dyDescent="0.45">
      <c r="A14" s="2" t="s">
        <v>39</v>
      </c>
      <c r="B14" s="2">
        <v>7526</v>
      </c>
      <c r="C14" s="2">
        <v>7270</v>
      </c>
      <c r="D14" s="2">
        <v>6839</v>
      </c>
      <c r="E14" s="2">
        <v>7447</v>
      </c>
      <c r="F14" s="2">
        <v>7524</v>
      </c>
      <c r="G14" s="2">
        <v>6916</v>
      </c>
      <c r="H14" s="2">
        <v>7296</v>
      </c>
      <c r="I14" s="2">
        <v>7500</v>
      </c>
      <c r="J14" s="4">
        <f t="shared" si="0"/>
        <v>-204</v>
      </c>
    </row>
    <row r="15" spans="1:10" x14ac:dyDescent="0.45">
      <c r="A15" s="2" t="s">
        <v>17</v>
      </c>
      <c r="B15" s="2">
        <v>1945</v>
      </c>
      <c r="C15" s="2">
        <v>1571</v>
      </c>
      <c r="D15" s="2">
        <v>1945</v>
      </c>
      <c r="E15" s="2">
        <v>1945</v>
      </c>
      <c r="F15" s="2">
        <v>1945</v>
      </c>
      <c r="G15" s="2">
        <v>1945</v>
      </c>
      <c r="H15" s="2">
        <v>1945</v>
      </c>
      <c r="I15" s="2">
        <v>1700</v>
      </c>
      <c r="J15" s="2">
        <f t="shared" si="0"/>
        <v>245</v>
      </c>
    </row>
    <row r="16" spans="1:10" ht="19.5" x14ac:dyDescent="0.45">
      <c r="A16" s="2" t="s">
        <v>18</v>
      </c>
      <c r="B16" s="2">
        <v>7358</v>
      </c>
      <c r="C16" s="2">
        <v>7358</v>
      </c>
      <c r="D16" s="2">
        <v>4620</v>
      </c>
      <c r="E16" s="2">
        <v>4620</v>
      </c>
      <c r="F16" s="2">
        <v>9796</v>
      </c>
      <c r="G16" s="2">
        <v>9268</v>
      </c>
      <c r="H16" s="2">
        <v>7258</v>
      </c>
      <c r="I16" s="2">
        <v>9900</v>
      </c>
      <c r="J16" s="4">
        <f t="shared" si="0"/>
        <v>-2642</v>
      </c>
    </row>
    <row r="17" spans="1:10" x14ac:dyDescent="0.45">
      <c r="A17" s="2" t="s">
        <v>19</v>
      </c>
      <c r="B17" s="2">
        <v>5282</v>
      </c>
      <c r="C17" s="2">
        <v>1750</v>
      </c>
      <c r="D17" s="2">
        <v>4716</v>
      </c>
      <c r="E17" s="2">
        <v>3460</v>
      </c>
      <c r="F17" s="2">
        <v>4120</v>
      </c>
      <c r="G17" s="2">
        <v>3570</v>
      </c>
      <c r="H17" s="2">
        <v>4706</v>
      </c>
      <c r="I17" s="2">
        <v>4150</v>
      </c>
      <c r="J17" s="2">
        <f t="shared" si="0"/>
        <v>556</v>
      </c>
    </row>
    <row r="18" spans="1:10" ht="19.5" x14ac:dyDescent="0.45">
      <c r="A18" s="2" t="s">
        <v>20</v>
      </c>
      <c r="B18" s="2">
        <v>3320.25</v>
      </c>
      <c r="C18" s="2">
        <v>2834.25</v>
      </c>
      <c r="D18" s="2">
        <v>2243.25</v>
      </c>
      <c r="E18" s="2">
        <v>2243.25</v>
      </c>
      <c r="F18" s="2">
        <v>1259.75</v>
      </c>
      <c r="G18" s="2">
        <v>1259.75</v>
      </c>
      <c r="H18" s="2">
        <v>2274</v>
      </c>
      <c r="I18" s="2">
        <v>2440</v>
      </c>
      <c r="J18" s="4">
        <f t="shared" si="0"/>
        <v>-166</v>
      </c>
    </row>
    <row r="19" spans="1:10" ht="19.5" x14ac:dyDescent="0.45">
      <c r="A19" s="2" t="s">
        <v>21</v>
      </c>
      <c r="B19" s="2">
        <v>1146</v>
      </c>
      <c r="C19" s="2">
        <v>961</v>
      </c>
      <c r="D19" s="2">
        <v>902</v>
      </c>
      <c r="E19" s="2">
        <v>902</v>
      </c>
      <c r="F19" s="2">
        <v>506</v>
      </c>
      <c r="G19" s="2">
        <v>506</v>
      </c>
      <c r="H19" s="2">
        <v>851</v>
      </c>
      <c r="I19" s="2">
        <v>1450</v>
      </c>
      <c r="J19" s="4">
        <f t="shared" si="0"/>
        <v>-599</v>
      </c>
    </row>
    <row r="20" spans="1:10" x14ac:dyDescent="0.45">
      <c r="A20" s="2" t="s">
        <v>22</v>
      </c>
      <c r="B20" s="2">
        <v>1078.56</v>
      </c>
      <c r="C20" s="2">
        <v>876.96</v>
      </c>
      <c r="D20" s="2">
        <v>1058.4000000000001</v>
      </c>
      <c r="E20" s="2">
        <v>917.28</v>
      </c>
      <c r="F20" s="2">
        <v>0</v>
      </c>
      <c r="G20" s="2">
        <v>0</v>
      </c>
      <c r="H20" s="2">
        <v>712</v>
      </c>
      <c r="I20" s="2">
        <v>700</v>
      </c>
      <c r="J20" s="2">
        <f t="shared" si="0"/>
        <v>12</v>
      </c>
    </row>
    <row r="21" spans="1:10" ht="19.5" x14ac:dyDescent="0.45">
      <c r="A21" s="2" t="s">
        <v>23</v>
      </c>
      <c r="B21" s="2">
        <v>3501</v>
      </c>
      <c r="C21" s="2">
        <v>3501</v>
      </c>
      <c r="D21" s="2">
        <v>3205</v>
      </c>
      <c r="E21" s="2">
        <v>3205</v>
      </c>
      <c r="F21" s="2">
        <v>3836</v>
      </c>
      <c r="G21" s="2">
        <v>3836</v>
      </c>
      <c r="H21" s="2">
        <v>3514</v>
      </c>
      <c r="I21" s="2">
        <v>4416</v>
      </c>
      <c r="J21" s="4">
        <f t="shared" si="0"/>
        <v>-902</v>
      </c>
    </row>
    <row r="22" spans="1:10" x14ac:dyDescent="0.45">
      <c r="A22" s="2" t="s">
        <v>24</v>
      </c>
      <c r="B22" s="2">
        <v>2344</v>
      </c>
      <c r="C22" s="2">
        <v>1750</v>
      </c>
      <c r="D22" s="2">
        <v>2248</v>
      </c>
      <c r="E22" s="2">
        <v>2072</v>
      </c>
      <c r="F22" s="2">
        <v>2416</v>
      </c>
      <c r="G22" s="2">
        <v>2416</v>
      </c>
      <c r="H22" s="2">
        <v>2336</v>
      </c>
      <c r="I22" s="2">
        <v>1500</v>
      </c>
      <c r="J22" s="2">
        <f t="shared" si="0"/>
        <v>836</v>
      </c>
    </row>
    <row r="23" spans="1:10" x14ac:dyDescent="0.45">
      <c r="A23" s="2" t="s">
        <v>25</v>
      </c>
      <c r="B23" s="2">
        <v>12409</v>
      </c>
      <c r="C23" s="2">
        <v>12409</v>
      </c>
      <c r="D23" s="2">
        <v>9530</v>
      </c>
      <c r="E23" s="2">
        <v>9530</v>
      </c>
      <c r="F23" s="2">
        <v>10644</v>
      </c>
      <c r="G23" s="2">
        <v>10644</v>
      </c>
      <c r="H23" s="2">
        <v>10861</v>
      </c>
      <c r="I23" s="2">
        <v>9400</v>
      </c>
      <c r="J23" s="2">
        <f t="shared" si="0"/>
        <v>1461</v>
      </c>
    </row>
    <row r="24" spans="1:10" x14ac:dyDescent="0.45">
      <c r="A24" s="2" t="s">
        <v>26</v>
      </c>
      <c r="B24" s="2">
        <v>1408</v>
      </c>
      <c r="C24" s="2">
        <v>330</v>
      </c>
      <c r="D24" s="2">
        <v>1408</v>
      </c>
      <c r="E24" s="2">
        <v>649</v>
      </c>
      <c r="F24" s="2">
        <v>407</v>
      </c>
      <c r="G24" s="2">
        <v>407</v>
      </c>
      <c r="H24" s="2">
        <v>1074</v>
      </c>
      <c r="I24" s="2">
        <v>300</v>
      </c>
      <c r="J24" s="2">
        <f t="shared" si="0"/>
        <v>774</v>
      </c>
    </row>
    <row r="25" spans="1:10" ht="19.5" x14ac:dyDescent="0.45">
      <c r="A25" s="2" t="s">
        <v>27</v>
      </c>
      <c r="B25" s="2">
        <v>9494</v>
      </c>
      <c r="C25" s="2">
        <v>9494</v>
      </c>
      <c r="D25" s="2">
        <v>10166</v>
      </c>
      <c r="E25" s="2">
        <v>10166</v>
      </c>
      <c r="F25" s="2">
        <v>10122</v>
      </c>
      <c r="G25" s="2">
        <v>10122</v>
      </c>
      <c r="H25" s="2">
        <v>9927</v>
      </c>
      <c r="I25" s="2">
        <v>10100</v>
      </c>
      <c r="J25" s="4">
        <f t="shared" si="0"/>
        <v>-173</v>
      </c>
    </row>
    <row r="26" spans="1:10" ht="19.5" x14ac:dyDescent="0.45">
      <c r="A26" s="2" t="s">
        <v>52</v>
      </c>
      <c r="B26" s="2">
        <v>0</v>
      </c>
      <c r="C26" s="2">
        <v>0</v>
      </c>
      <c r="D26" s="2">
        <v>0</v>
      </c>
      <c r="E26" s="2">
        <v>0</v>
      </c>
      <c r="F26" s="2">
        <v>0</v>
      </c>
      <c r="G26" s="2">
        <v>0</v>
      </c>
      <c r="H26" s="2">
        <v>0</v>
      </c>
      <c r="I26" s="2">
        <v>275</v>
      </c>
      <c r="J26" s="4">
        <f t="shared" si="0"/>
        <v>-275</v>
      </c>
    </row>
    <row r="27" spans="1:10" ht="19.5" x14ac:dyDescent="0.45">
      <c r="A27" s="2" t="s">
        <v>53</v>
      </c>
      <c r="B27" s="2">
        <v>0</v>
      </c>
      <c r="C27" s="2">
        <v>0</v>
      </c>
      <c r="D27" s="2">
        <v>0</v>
      </c>
      <c r="E27" s="2">
        <v>0</v>
      </c>
      <c r="F27" s="2">
        <v>0</v>
      </c>
      <c r="G27" s="2">
        <v>0</v>
      </c>
      <c r="H27" s="2">
        <v>0</v>
      </c>
      <c r="I27" s="2">
        <v>275</v>
      </c>
      <c r="J27" s="4">
        <f t="shared" si="0"/>
        <v>-275</v>
      </c>
    </row>
    <row r="28" spans="1:10" x14ac:dyDescent="0.45">
      <c r="A28" s="2" t="s">
        <v>0</v>
      </c>
      <c r="B28" s="2">
        <v>700</v>
      </c>
      <c r="C28" s="2">
        <v>700</v>
      </c>
      <c r="D28" s="2">
        <v>360</v>
      </c>
      <c r="E28" s="2">
        <v>360</v>
      </c>
      <c r="F28" s="2">
        <v>360</v>
      </c>
      <c r="G28" s="2">
        <v>360</v>
      </c>
      <c r="H28" s="2">
        <v>473</v>
      </c>
      <c r="I28" s="2">
        <v>350</v>
      </c>
      <c r="J28" s="2">
        <f t="shared" si="0"/>
        <v>123</v>
      </c>
    </row>
    <row r="29" spans="1:10" x14ac:dyDescent="0.45">
      <c r="A29" s="2" t="s">
        <v>8</v>
      </c>
      <c r="B29" s="2">
        <v>100</v>
      </c>
      <c r="C29" s="2">
        <v>100</v>
      </c>
      <c r="D29" s="2">
        <v>100</v>
      </c>
      <c r="E29" s="2">
        <v>100</v>
      </c>
      <c r="F29" s="2">
        <v>100</v>
      </c>
      <c r="G29" s="2">
        <v>100</v>
      </c>
      <c r="H29" s="2">
        <v>100</v>
      </c>
      <c r="I29" s="2">
        <v>100</v>
      </c>
      <c r="J29" s="2">
        <f t="shared" si="0"/>
        <v>0</v>
      </c>
    </row>
    <row r="30" spans="1:10" ht="19.5" x14ac:dyDescent="0.45">
      <c r="A30" s="2" t="s">
        <v>3</v>
      </c>
      <c r="B30" s="2">
        <v>4512</v>
      </c>
      <c r="C30" s="2">
        <v>4512</v>
      </c>
      <c r="D30" s="2">
        <v>0</v>
      </c>
      <c r="E30" s="2">
        <v>0</v>
      </c>
      <c r="F30" s="2">
        <v>4512</v>
      </c>
      <c r="G30" s="2">
        <v>4512</v>
      </c>
      <c r="H30" s="2">
        <v>3008</v>
      </c>
      <c r="I30" s="2">
        <v>4512</v>
      </c>
      <c r="J30" s="4">
        <f t="shared" si="0"/>
        <v>-1504</v>
      </c>
    </row>
    <row r="31" spans="1:10" x14ac:dyDescent="0.45">
      <c r="A31" s="2" t="s">
        <v>4</v>
      </c>
      <c r="B31" s="2">
        <v>1416</v>
      </c>
      <c r="C31" s="2">
        <v>1416</v>
      </c>
      <c r="D31" s="2">
        <v>1416</v>
      </c>
      <c r="E31" s="2">
        <v>1416</v>
      </c>
      <c r="F31" s="2">
        <v>1536</v>
      </c>
      <c r="G31" s="2">
        <v>1536</v>
      </c>
      <c r="H31" s="2">
        <v>1456</v>
      </c>
      <c r="I31" s="2">
        <v>1400</v>
      </c>
      <c r="J31" s="2">
        <f t="shared" si="0"/>
        <v>56</v>
      </c>
    </row>
    <row r="32" spans="1:10" x14ac:dyDescent="0.45">
      <c r="A32" s="2" t="s">
        <v>6</v>
      </c>
      <c r="B32" s="2">
        <v>2700</v>
      </c>
      <c r="C32" s="2">
        <v>2700</v>
      </c>
      <c r="D32" s="2">
        <v>2300</v>
      </c>
      <c r="E32" s="2">
        <v>2300</v>
      </c>
      <c r="F32" s="2">
        <v>2300</v>
      </c>
      <c r="G32" s="2">
        <v>2300</v>
      </c>
      <c r="H32" s="2">
        <v>2433</v>
      </c>
      <c r="I32" s="2">
        <v>2300</v>
      </c>
      <c r="J32" s="2">
        <f t="shared" si="0"/>
        <v>133</v>
      </c>
    </row>
    <row r="33" spans="1:10" ht="19.5" x14ac:dyDescent="0.45">
      <c r="A33" s="2" t="s">
        <v>51</v>
      </c>
      <c r="B33" s="2">
        <v>140</v>
      </c>
      <c r="C33" s="2">
        <v>140</v>
      </c>
      <c r="D33" s="2">
        <v>0</v>
      </c>
      <c r="E33" s="2">
        <v>0</v>
      </c>
      <c r="F33" s="2">
        <v>200</v>
      </c>
      <c r="G33" s="2">
        <v>200</v>
      </c>
      <c r="H33" s="2">
        <v>113</v>
      </c>
      <c r="I33" s="2">
        <v>1100</v>
      </c>
      <c r="J33" s="4">
        <f t="shared" si="0"/>
        <v>-987</v>
      </c>
    </row>
    <row r="34" spans="1:10" ht="19.5" x14ac:dyDescent="0.45">
      <c r="A34" s="2" t="s">
        <v>7</v>
      </c>
      <c r="B34" s="2">
        <v>5150</v>
      </c>
      <c r="C34" s="2">
        <v>3945</v>
      </c>
      <c r="D34" s="2">
        <v>3600</v>
      </c>
      <c r="E34" s="2">
        <v>3600</v>
      </c>
      <c r="F34" s="2">
        <v>1800</v>
      </c>
      <c r="G34" s="2">
        <v>1800</v>
      </c>
      <c r="H34" s="2">
        <v>3517</v>
      </c>
      <c r="I34" s="2">
        <v>6900</v>
      </c>
      <c r="J34" s="4">
        <f t="shared" si="0"/>
        <v>-3383</v>
      </c>
    </row>
    <row r="35" spans="1:10" ht="19.5" x14ac:dyDescent="0.45">
      <c r="A35" s="2" t="s">
        <v>9</v>
      </c>
      <c r="B35" s="2">
        <v>1360</v>
      </c>
      <c r="C35" s="2">
        <v>1360</v>
      </c>
      <c r="D35" s="2">
        <v>760</v>
      </c>
      <c r="E35" s="2">
        <v>760</v>
      </c>
      <c r="F35" s="2">
        <v>1440</v>
      </c>
      <c r="G35" s="2">
        <v>1440</v>
      </c>
      <c r="H35" s="2">
        <v>1187</v>
      </c>
      <c r="I35" s="2">
        <v>1430</v>
      </c>
      <c r="J35" s="4">
        <f t="shared" si="0"/>
        <v>-243</v>
      </c>
    </row>
    <row r="36" spans="1:10" ht="19.5" x14ac:dyDescent="0.45">
      <c r="A36" s="2" t="s">
        <v>28</v>
      </c>
      <c r="B36" s="2">
        <v>108.4</v>
      </c>
      <c r="C36" s="2">
        <v>108.4</v>
      </c>
      <c r="D36" s="2">
        <v>0</v>
      </c>
      <c r="E36" s="2">
        <v>0</v>
      </c>
      <c r="F36" s="2">
        <v>112</v>
      </c>
      <c r="G36" s="2">
        <v>112</v>
      </c>
      <c r="H36" s="2">
        <v>73</v>
      </c>
      <c r="I36" s="2">
        <v>112</v>
      </c>
      <c r="J36" s="4">
        <f t="shared" si="0"/>
        <v>-39</v>
      </c>
    </row>
    <row r="37" spans="1:10" ht="19.5" x14ac:dyDescent="0.45">
      <c r="A37" s="2" t="s">
        <v>29</v>
      </c>
      <c r="B37" s="2">
        <v>160</v>
      </c>
      <c r="C37" s="2">
        <v>0</v>
      </c>
      <c r="D37" s="2">
        <v>340</v>
      </c>
      <c r="E37" s="2">
        <v>340</v>
      </c>
      <c r="F37" s="2">
        <v>320</v>
      </c>
      <c r="G37" s="2">
        <v>320</v>
      </c>
      <c r="H37" s="2">
        <v>273</v>
      </c>
      <c r="I37" s="2">
        <v>330</v>
      </c>
      <c r="J37" s="4">
        <f t="shared" si="0"/>
        <v>-57</v>
      </c>
    </row>
    <row r="38" spans="1:10" ht="19.5" x14ac:dyDescent="0.45">
      <c r="A38" s="2" t="s">
        <v>40</v>
      </c>
      <c r="B38" s="2">
        <v>162.80000000000001</v>
      </c>
      <c r="C38" s="2">
        <v>118.8</v>
      </c>
      <c r="D38" s="2">
        <v>0</v>
      </c>
      <c r="E38" s="2">
        <v>0</v>
      </c>
      <c r="F38" s="2">
        <v>0</v>
      </c>
      <c r="G38" s="2">
        <v>0</v>
      </c>
      <c r="H38" s="2">
        <v>54</v>
      </c>
      <c r="I38" s="2">
        <v>160</v>
      </c>
      <c r="J38" s="4">
        <f t="shared" si="0"/>
        <v>-106</v>
      </c>
    </row>
    <row r="39" spans="1:10" ht="19.5" x14ac:dyDescent="0.45">
      <c r="A39" s="2" t="s">
        <v>30</v>
      </c>
      <c r="B39" s="2">
        <v>2296.8000000000002</v>
      </c>
      <c r="C39" s="2">
        <v>1001.8</v>
      </c>
      <c r="D39" s="2">
        <v>0</v>
      </c>
      <c r="E39" s="2">
        <v>0</v>
      </c>
      <c r="F39" s="2">
        <v>1698.4</v>
      </c>
      <c r="G39" s="2">
        <v>1698.4</v>
      </c>
      <c r="H39" s="2">
        <v>1322</v>
      </c>
      <c r="I39" s="2">
        <v>1700</v>
      </c>
      <c r="J39" s="4">
        <f t="shared" si="0"/>
        <v>-378</v>
      </c>
    </row>
    <row r="40" spans="1:10" x14ac:dyDescent="0.45">
      <c r="A40" s="2" t="s">
        <v>31</v>
      </c>
      <c r="B40" s="2">
        <v>1015</v>
      </c>
      <c r="C40" s="2">
        <v>1015</v>
      </c>
      <c r="D40" s="2">
        <v>1000</v>
      </c>
      <c r="E40" s="2">
        <v>1000</v>
      </c>
      <c r="F40" s="2">
        <v>1165</v>
      </c>
      <c r="G40" s="2">
        <v>1165</v>
      </c>
      <c r="H40" s="2">
        <v>1060</v>
      </c>
      <c r="I40" s="2">
        <v>1060</v>
      </c>
      <c r="J40" s="2">
        <f t="shared" si="0"/>
        <v>0</v>
      </c>
    </row>
    <row r="41" spans="1:10" x14ac:dyDescent="0.45">
      <c r="A41" s="2" t="s">
        <v>32</v>
      </c>
      <c r="B41" s="2">
        <v>750</v>
      </c>
      <c r="C41" s="2">
        <v>750</v>
      </c>
      <c r="D41" s="2">
        <v>750</v>
      </c>
      <c r="E41" s="2">
        <v>750</v>
      </c>
      <c r="F41" s="2">
        <v>950</v>
      </c>
      <c r="G41" s="2">
        <v>950</v>
      </c>
      <c r="H41" s="2">
        <v>817</v>
      </c>
      <c r="I41" s="2">
        <v>750</v>
      </c>
      <c r="J41" s="2">
        <f t="shared" si="0"/>
        <v>67</v>
      </c>
    </row>
    <row r="42" spans="1:10" x14ac:dyDescent="0.45">
      <c r="A42" s="2" t="s">
        <v>33</v>
      </c>
      <c r="B42" s="2">
        <v>11000</v>
      </c>
      <c r="C42" s="2">
        <v>11000</v>
      </c>
      <c r="D42" s="2">
        <v>11000</v>
      </c>
      <c r="E42" s="2">
        <v>11000</v>
      </c>
      <c r="F42" s="2">
        <v>11000</v>
      </c>
      <c r="G42" s="2">
        <v>11000</v>
      </c>
      <c r="H42" s="2">
        <v>11000</v>
      </c>
      <c r="I42" s="2">
        <v>11000</v>
      </c>
      <c r="J42" s="2">
        <f t="shared" si="0"/>
        <v>0</v>
      </c>
    </row>
    <row r="43" spans="1:10" ht="19.5" x14ac:dyDescent="0.45">
      <c r="A43" s="2" t="s">
        <v>34</v>
      </c>
      <c r="B43" s="2">
        <v>300</v>
      </c>
      <c r="C43" s="2">
        <v>300</v>
      </c>
      <c r="D43" s="2">
        <v>225</v>
      </c>
      <c r="E43" s="2">
        <v>225</v>
      </c>
      <c r="F43" s="2">
        <v>225</v>
      </c>
      <c r="G43" s="2">
        <v>225</v>
      </c>
      <c r="H43" s="2">
        <v>250</v>
      </c>
      <c r="I43" s="2">
        <v>375</v>
      </c>
      <c r="J43" s="4">
        <f t="shared" si="0"/>
        <v>-125</v>
      </c>
    </row>
    <row r="44" spans="1:10" ht="19.5" x14ac:dyDescent="0.45">
      <c r="A44" s="2" t="s">
        <v>35</v>
      </c>
      <c r="B44" s="2">
        <v>2070</v>
      </c>
      <c r="C44" s="2">
        <v>2070</v>
      </c>
      <c r="D44" s="2">
        <v>2190</v>
      </c>
      <c r="E44" s="2">
        <v>2190</v>
      </c>
      <c r="F44" s="2">
        <v>3286</v>
      </c>
      <c r="G44" s="2">
        <v>3286</v>
      </c>
      <c r="H44" s="2">
        <v>2515</v>
      </c>
      <c r="I44" s="2">
        <v>7400</v>
      </c>
      <c r="J44" s="4">
        <f t="shared" si="0"/>
        <v>-4885</v>
      </c>
    </row>
    <row r="45" spans="1:10" x14ac:dyDescent="0.45">
      <c r="A45" s="2" t="s">
        <v>36</v>
      </c>
      <c r="B45" s="2">
        <v>216</v>
      </c>
      <c r="C45" s="2">
        <v>216</v>
      </c>
      <c r="D45" s="2">
        <v>144</v>
      </c>
      <c r="E45" s="2">
        <v>144</v>
      </c>
      <c r="F45" s="2">
        <v>144</v>
      </c>
      <c r="G45" s="2">
        <v>144</v>
      </c>
      <c r="H45" s="2">
        <v>168</v>
      </c>
      <c r="I45" s="2">
        <v>144</v>
      </c>
      <c r="J45" s="2">
        <f t="shared" si="0"/>
        <v>24</v>
      </c>
    </row>
    <row r="46" spans="1:10" ht="19.5" x14ac:dyDescent="0.45">
      <c r="A46" s="2" t="s">
        <v>37</v>
      </c>
      <c r="B46" s="2">
        <v>3223</v>
      </c>
      <c r="C46" s="2">
        <v>3223</v>
      </c>
      <c r="D46" s="2">
        <v>3000</v>
      </c>
      <c r="E46" s="2">
        <v>3000</v>
      </c>
      <c r="F46" s="2">
        <v>4123</v>
      </c>
      <c r="G46" s="2">
        <v>4048</v>
      </c>
      <c r="H46" s="2">
        <v>3449</v>
      </c>
      <c r="I46" s="2">
        <v>3800</v>
      </c>
      <c r="J46" s="4">
        <f t="shared" si="0"/>
        <v>-351</v>
      </c>
    </row>
    <row r="47" spans="1:10" ht="19.5" x14ac:dyDescent="0.45">
      <c r="A47" s="2" t="s">
        <v>38</v>
      </c>
      <c r="B47" s="2">
        <v>550</v>
      </c>
      <c r="C47" s="2">
        <v>550</v>
      </c>
      <c r="D47" s="2">
        <v>0</v>
      </c>
      <c r="E47" s="2">
        <v>0</v>
      </c>
      <c r="F47" s="2">
        <v>550</v>
      </c>
      <c r="G47" s="2">
        <v>550</v>
      </c>
      <c r="H47" s="2">
        <v>367</v>
      </c>
      <c r="I47" s="2">
        <v>550</v>
      </c>
      <c r="J47" s="4">
        <f t="shared" si="0"/>
        <v>-183</v>
      </c>
    </row>
    <row r="50" spans="1:2" ht="19.5" x14ac:dyDescent="0.45">
      <c r="A50" s="113" t="s">
        <v>54</v>
      </c>
      <c r="B50" s="114"/>
    </row>
    <row r="51" spans="1:2" x14ac:dyDescent="0.45">
      <c r="A51" s="6" t="s">
        <v>55</v>
      </c>
      <c r="B51" s="6" t="s">
        <v>56</v>
      </c>
    </row>
    <row r="52" spans="1:2" x14ac:dyDescent="0.45">
      <c r="A52" s="2" t="s">
        <v>10</v>
      </c>
      <c r="B52" s="109" t="s">
        <v>62</v>
      </c>
    </row>
    <row r="53" spans="1:2" x14ac:dyDescent="0.45">
      <c r="A53" s="2" t="s">
        <v>11</v>
      </c>
      <c r="B53" s="110"/>
    </row>
    <row r="54" spans="1:2" x14ac:dyDescent="0.45">
      <c r="A54" s="2" t="s">
        <v>13</v>
      </c>
      <c r="B54" s="109" t="s">
        <v>66</v>
      </c>
    </row>
    <row r="55" spans="1:2" x14ac:dyDescent="0.45">
      <c r="A55" s="2" t="s">
        <v>15</v>
      </c>
      <c r="B55" s="112"/>
    </row>
    <row r="56" spans="1:2" ht="36" customHeight="1" x14ac:dyDescent="0.45">
      <c r="A56" s="2" t="s">
        <v>14</v>
      </c>
      <c r="B56" s="2"/>
    </row>
    <row r="57" spans="1:2" x14ac:dyDescent="0.45">
      <c r="A57" s="2" t="s">
        <v>16</v>
      </c>
      <c r="B57" s="2"/>
    </row>
    <row r="58" spans="1:2" x14ac:dyDescent="0.45">
      <c r="A58" s="2" t="s">
        <v>39</v>
      </c>
      <c r="B58" s="2"/>
    </row>
    <row r="59" spans="1:2" x14ac:dyDescent="0.45">
      <c r="A59" s="2" t="s">
        <v>18</v>
      </c>
      <c r="B59" s="2" t="s">
        <v>63</v>
      </c>
    </row>
    <row r="60" spans="1:2" x14ac:dyDescent="0.45">
      <c r="A60" s="2" t="s">
        <v>20</v>
      </c>
      <c r="B60" s="2"/>
    </row>
    <row r="61" spans="1:2" x14ac:dyDescent="0.45">
      <c r="A61" s="2" t="s">
        <v>21</v>
      </c>
      <c r="B61" s="2"/>
    </row>
    <row r="62" spans="1:2" ht="36" x14ac:dyDescent="0.45">
      <c r="A62" s="2" t="s">
        <v>23</v>
      </c>
      <c r="B62" s="5" t="s">
        <v>59</v>
      </c>
    </row>
    <row r="63" spans="1:2" x14ac:dyDescent="0.45">
      <c r="A63" s="2" t="s">
        <v>27</v>
      </c>
      <c r="B63" s="2"/>
    </row>
    <row r="64" spans="1:2" x14ac:dyDescent="0.45">
      <c r="A64" s="2" t="s">
        <v>52</v>
      </c>
      <c r="B64" s="109" t="s">
        <v>58</v>
      </c>
    </row>
    <row r="65" spans="1:2" x14ac:dyDescent="0.45">
      <c r="A65" s="2" t="s">
        <v>53</v>
      </c>
      <c r="B65" s="110"/>
    </row>
    <row r="69" spans="1:2" ht="19.5" x14ac:dyDescent="0.5">
      <c r="A69" s="115" t="s">
        <v>57</v>
      </c>
      <c r="B69" s="115"/>
    </row>
    <row r="70" spans="1:2" x14ac:dyDescent="0.45">
      <c r="A70" s="7" t="s">
        <v>55</v>
      </c>
      <c r="B70" s="7" t="s">
        <v>56</v>
      </c>
    </row>
    <row r="71" spans="1:2" x14ac:dyDescent="0.45">
      <c r="A71" s="2" t="s">
        <v>3</v>
      </c>
      <c r="B71" s="2" t="s">
        <v>61</v>
      </c>
    </row>
    <row r="72" spans="1:2" x14ac:dyDescent="0.45">
      <c r="A72" s="2" t="s">
        <v>51</v>
      </c>
      <c r="B72" s="116" t="s">
        <v>64</v>
      </c>
    </row>
    <row r="73" spans="1:2" x14ac:dyDescent="0.45">
      <c r="A73" s="2" t="s">
        <v>7</v>
      </c>
      <c r="B73" s="117"/>
    </row>
    <row r="74" spans="1:2" x14ac:dyDescent="0.45">
      <c r="A74" s="2" t="s">
        <v>35</v>
      </c>
      <c r="B74" s="110"/>
    </row>
    <row r="75" spans="1:2" x14ac:dyDescent="0.45">
      <c r="A75" s="2" t="s">
        <v>9</v>
      </c>
      <c r="B75" s="2"/>
    </row>
    <row r="76" spans="1:2" x14ac:dyDescent="0.45">
      <c r="A76" s="2" t="s">
        <v>28</v>
      </c>
      <c r="B76" s="109" t="s">
        <v>66</v>
      </c>
    </row>
    <row r="77" spans="1:2" x14ac:dyDescent="0.45">
      <c r="A77" s="2" t="s">
        <v>37</v>
      </c>
      <c r="B77" s="111"/>
    </row>
    <row r="78" spans="1:2" x14ac:dyDescent="0.45">
      <c r="A78" s="2" t="s">
        <v>38</v>
      </c>
      <c r="B78" s="111"/>
    </row>
    <row r="79" spans="1:2" x14ac:dyDescent="0.45">
      <c r="A79" s="2" t="s">
        <v>40</v>
      </c>
      <c r="B79" s="111"/>
    </row>
    <row r="80" spans="1:2" x14ac:dyDescent="0.45">
      <c r="A80" s="2" t="s">
        <v>30</v>
      </c>
      <c r="B80" s="112"/>
    </row>
    <row r="81" spans="1:2" x14ac:dyDescent="0.45">
      <c r="A81" s="2" t="s">
        <v>29</v>
      </c>
      <c r="B81" s="2" t="s">
        <v>60</v>
      </c>
    </row>
    <row r="82" spans="1:2" ht="36" x14ac:dyDescent="0.45">
      <c r="A82" s="2" t="s">
        <v>34</v>
      </c>
      <c r="B82" s="5" t="s">
        <v>65</v>
      </c>
    </row>
  </sheetData>
  <mergeCells count="15">
    <mergeCell ref="A1:J1"/>
    <mergeCell ref="J2:J3"/>
    <mergeCell ref="A2:A3"/>
    <mergeCell ref="B2:C2"/>
    <mergeCell ref="D2:E2"/>
    <mergeCell ref="F2:G2"/>
    <mergeCell ref="H2:H3"/>
    <mergeCell ref="I2:I3"/>
    <mergeCell ref="B64:B65"/>
    <mergeCell ref="B52:B53"/>
    <mergeCell ref="B76:B80"/>
    <mergeCell ref="A50:B50"/>
    <mergeCell ref="A69:B69"/>
    <mergeCell ref="B72:B74"/>
    <mergeCell ref="B54:B55"/>
  </mergeCells>
  <phoneticPr fontId="3" type="noConversion"/>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EAFE-B9BD-480D-B149-E2EF13DAA6D2}">
  <sheetPr>
    <tabColor rgb="FF00B050"/>
  </sheetPr>
  <dimension ref="A1:J69"/>
  <sheetViews>
    <sheetView topLeftCell="A43" workbookViewId="0">
      <selection activeCell="A60" sqref="A60:J69"/>
    </sheetView>
  </sheetViews>
  <sheetFormatPr defaultRowHeight="18" x14ac:dyDescent="0.45"/>
  <cols>
    <col min="1" max="1" width="27.85546875" style="28" bestFit="1" customWidth="1"/>
    <col min="2" max="2" width="10.140625" style="28" customWidth="1"/>
    <col min="3" max="3" width="11.140625" style="28" customWidth="1"/>
    <col min="4" max="4" width="10.42578125" style="28" customWidth="1"/>
    <col min="5" max="5" width="11.5703125" style="28" customWidth="1"/>
    <col min="6" max="6" width="9.5703125" style="28" customWidth="1"/>
    <col min="7" max="7" width="10.7109375" style="28" customWidth="1"/>
    <col min="8" max="8" width="18.7109375" style="28" bestFit="1" customWidth="1"/>
    <col min="9" max="9" width="11" style="28" bestFit="1" customWidth="1"/>
    <col min="10" max="10" width="18.5703125" style="28" bestFit="1" customWidth="1"/>
    <col min="11" max="16384" width="9.140625" style="28"/>
  </cols>
  <sheetData>
    <row r="1" spans="1:10" ht="19.5" x14ac:dyDescent="0.45">
      <c r="A1" s="58" t="s">
        <v>148</v>
      </c>
      <c r="B1" s="59"/>
      <c r="C1" s="59"/>
      <c r="D1" s="59"/>
      <c r="E1" s="59"/>
      <c r="F1" s="59"/>
      <c r="G1" s="59"/>
      <c r="H1" s="59"/>
      <c r="I1" s="59"/>
      <c r="J1" s="60"/>
    </row>
    <row r="2" spans="1:10" x14ac:dyDescent="0.45">
      <c r="A2" s="63" t="s">
        <v>42</v>
      </c>
      <c r="B2" s="61" t="s">
        <v>149</v>
      </c>
      <c r="C2" s="62"/>
      <c r="D2" s="61" t="s">
        <v>150</v>
      </c>
      <c r="E2" s="62"/>
      <c r="F2" s="61" t="s">
        <v>151</v>
      </c>
      <c r="G2" s="62"/>
      <c r="H2" s="63" t="s">
        <v>48</v>
      </c>
      <c r="I2" s="63" t="s">
        <v>49</v>
      </c>
      <c r="J2" s="66" t="s">
        <v>50</v>
      </c>
    </row>
    <row r="3" spans="1:10" x14ac:dyDescent="0.45">
      <c r="A3" s="64"/>
      <c r="B3" s="9" t="s">
        <v>46</v>
      </c>
      <c r="C3" s="9" t="s">
        <v>47</v>
      </c>
      <c r="D3" s="9" t="s">
        <v>46</v>
      </c>
      <c r="E3" s="9" t="s">
        <v>47</v>
      </c>
      <c r="F3" s="9" t="s">
        <v>46</v>
      </c>
      <c r="G3" s="9" t="s">
        <v>47</v>
      </c>
      <c r="H3" s="64"/>
      <c r="I3" s="64"/>
      <c r="J3" s="64"/>
    </row>
    <row r="4" spans="1:10" x14ac:dyDescent="0.45">
      <c r="A4" s="10" t="s">
        <v>77</v>
      </c>
      <c r="B4" s="2">
        <v>1713.6</v>
      </c>
      <c r="C4" s="2">
        <v>1209.5999999999999</v>
      </c>
      <c r="D4" s="2">
        <v>1915.1999999999998</v>
      </c>
      <c r="E4" s="2">
        <v>1219.68</v>
      </c>
      <c r="F4" s="2">
        <v>3326.4</v>
      </c>
      <c r="G4" s="2">
        <v>977.76</v>
      </c>
      <c r="H4" s="2">
        <v>2318</v>
      </c>
      <c r="I4" s="2">
        <v>1000</v>
      </c>
      <c r="J4" s="2">
        <f>H4-I4</f>
        <v>1318</v>
      </c>
    </row>
    <row r="5" spans="1:10" x14ac:dyDescent="0.45">
      <c r="A5" s="10" t="s">
        <v>5</v>
      </c>
      <c r="B5" s="2">
        <v>750</v>
      </c>
      <c r="C5" s="2">
        <v>420</v>
      </c>
      <c r="D5" s="2">
        <v>695</v>
      </c>
      <c r="E5" s="2">
        <v>280</v>
      </c>
      <c r="F5" s="2">
        <v>1000</v>
      </c>
      <c r="G5" s="2">
        <v>285</v>
      </c>
      <c r="H5" s="2">
        <v>815</v>
      </c>
      <c r="I5" s="2">
        <v>550</v>
      </c>
      <c r="J5" s="2">
        <f t="shared" ref="J5:J46" si="0">H5-I5</f>
        <v>265</v>
      </c>
    </row>
    <row r="6" spans="1:10" x14ac:dyDescent="0.45">
      <c r="A6" s="10" t="s">
        <v>10</v>
      </c>
      <c r="B6" s="2">
        <v>6204</v>
      </c>
      <c r="C6" s="2">
        <v>6050</v>
      </c>
      <c r="D6" s="2">
        <v>6600</v>
      </c>
      <c r="E6" s="2">
        <v>6314</v>
      </c>
      <c r="F6" s="2">
        <v>6512</v>
      </c>
      <c r="G6" s="2">
        <v>5214</v>
      </c>
      <c r="H6" s="2">
        <v>6439</v>
      </c>
      <c r="I6" s="2">
        <v>6200</v>
      </c>
      <c r="J6" s="2">
        <f t="shared" si="0"/>
        <v>239</v>
      </c>
    </row>
    <row r="7" spans="1:10" ht="19.5" x14ac:dyDescent="0.45">
      <c r="A7" s="10" t="s">
        <v>11</v>
      </c>
      <c r="B7" s="2">
        <v>3806</v>
      </c>
      <c r="C7" s="2">
        <v>3498</v>
      </c>
      <c r="D7" s="2">
        <v>3806</v>
      </c>
      <c r="E7" s="2">
        <v>3806</v>
      </c>
      <c r="F7" s="2">
        <v>0</v>
      </c>
      <c r="G7" s="2">
        <v>0</v>
      </c>
      <c r="H7" s="2">
        <v>2537</v>
      </c>
      <c r="I7" s="2">
        <v>3800</v>
      </c>
      <c r="J7" s="11">
        <f t="shared" si="0"/>
        <v>-1263</v>
      </c>
    </row>
    <row r="8" spans="1:10" x14ac:dyDescent="0.45">
      <c r="A8" s="10" t="s">
        <v>12</v>
      </c>
      <c r="B8" s="2">
        <v>438</v>
      </c>
      <c r="C8" s="2">
        <v>198</v>
      </c>
      <c r="D8" s="2">
        <v>438</v>
      </c>
      <c r="E8" s="2">
        <v>198</v>
      </c>
      <c r="F8" s="2">
        <v>678</v>
      </c>
      <c r="G8" s="2">
        <v>66</v>
      </c>
      <c r="H8" s="2">
        <v>518</v>
      </c>
      <c r="I8" s="2">
        <v>200</v>
      </c>
      <c r="J8" s="2">
        <f t="shared" si="0"/>
        <v>318</v>
      </c>
    </row>
    <row r="9" spans="1:10" x14ac:dyDescent="0.45">
      <c r="A9" s="10" t="s">
        <v>13</v>
      </c>
      <c r="B9" s="2">
        <v>11274</v>
      </c>
      <c r="C9" s="2">
        <v>10076</v>
      </c>
      <c r="D9" s="2">
        <v>10870</v>
      </c>
      <c r="E9" s="2">
        <v>9464</v>
      </c>
      <c r="F9" s="2">
        <v>19366</v>
      </c>
      <c r="G9" s="2">
        <v>15488</v>
      </c>
      <c r="H9" s="2">
        <v>13837</v>
      </c>
      <c r="I9" s="2">
        <v>10800</v>
      </c>
      <c r="J9" s="2">
        <f t="shared" si="0"/>
        <v>3037</v>
      </c>
    </row>
    <row r="10" spans="1:10" x14ac:dyDescent="0.45">
      <c r="A10" s="10" t="s">
        <v>14</v>
      </c>
      <c r="B10" s="2">
        <v>8863.75</v>
      </c>
      <c r="C10" s="2">
        <v>6220.25</v>
      </c>
      <c r="D10" s="2">
        <v>8775.75</v>
      </c>
      <c r="E10" s="2">
        <v>5372.25</v>
      </c>
      <c r="F10" s="2">
        <v>13844</v>
      </c>
      <c r="G10" s="2">
        <v>8662</v>
      </c>
      <c r="H10" s="2">
        <v>10495</v>
      </c>
      <c r="I10" s="2">
        <v>7700</v>
      </c>
      <c r="J10" s="2">
        <f t="shared" si="0"/>
        <v>2795</v>
      </c>
    </row>
    <row r="11" spans="1:10" x14ac:dyDescent="0.45">
      <c r="A11" s="10" t="s">
        <v>15</v>
      </c>
      <c r="B11" s="2">
        <v>9118</v>
      </c>
      <c r="C11" s="2">
        <v>7414</v>
      </c>
      <c r="D11" s="2">
        <v>8618</v>
      </c>
      <c r="E11" s="2">
        <v>6758</v>
      </c>
      <c r="F11" s="2">
        <v>11238</v>
      </c>
      <c r="G11" s="2">
        <v>5974</v>
      </c>
      <c r="H11" s="2">
        <v>9658</v>
      </c>
      <c r="I11" s="2">
        <v>8400</v>
      </c>
      <c r="J11" s="2">
        <f t="shared" si="0"/>
        <v>1258</v>
      </c>
    </row>
    <row r="12" spans="1:10" x14ac:dyDescent="0.45">
      <c r="A12" s="10" t="s">
        <v>16</v>
      </c>
      <c r="B12" s="2">
        <v>7320</v>
      </c>
      <c r="C12" s="2">
        <v>5520</v>
      </c>
      <c r="D12" s="2">
        <v>9740</v>
      </c>
      <c r="E12" s="2">
        <v>8852</v>
      </c>
      <c r="F12" s="2">
        <v>15746</v>
      </c>
      <c r="G12" s="2">
        <v>11742</v>
      </c>
      <c r="H12" s="2">
        <v>10938</v>
      </c>
      <c r="I12" s="2">
        <v>9300</v>
      </c>
      <c r="J12" s="2">
        <f t="shared" si="0"/>
        <v>1638</v>
      </c>
    </row>
    <row r="13" spans="1:10" x14ac:dyDescent="0.45">
      <c r="A13" s="10" t="s">
        <v>39</v>
      </c>
      <c r="B13" s="2">
        <v>5460</v>
      </c>
      <c r="C13" s="2">
        <v>4716</v>
      </c>
      <c r="D13" s="2">
        <f>2002+5152</f>
        <v>7154</v>
      </c>
      <c r="E13" s="2">
        <v>3928</v>
      </c>
      <c r="F13" s="2">
        <v>10434</v>
      </c>
      <c r="G13" s="2">
        <v>5390</v>
      </c>
      <c r="H13" s="2">
        <v>7683</v>
      </c>
      <c r="I13" s="2">
        <v>7100</v>
      </c>
      <c r="J13" s="2">
        <f t="shared" si="0"/>
        <v>583</v>
      </c>
    </row>
    <row r="14" spans="1:10" x14ac:dyDescent="0.45">
      <c r="A14" s="10" t="s">
        <v>17</v>
      </c>
      <c r="B14" s="2">
        <v>2065</v>
      </c>
      <c r="C14" s="2">
        <v>2065</v>
      </c>
      <c r="D14" s="2">
        <v>2362</v>
      </c>
      <c r="E14" s="2">
        <v>2362</v>
      </c>
      <c r="F14" s="2">
        <v>3890</v>
      </c>
      <c r="G14" s="2">
        <v>3604</v>
      </c>
      <c r="H14" s="2">
        <v>2772</v>
      </c>
      <c r="I14" s="2">
        <v>1700</v>
      </c>
      <c r="J14" s="2">
        <f t="shared" si="0"/>
        <v>1072</v>
      </c>
    </row>
    <row r="15" spans="1:10" x14ac:dyDescent="0.45">
      <c r="A15" s="10" t="s">
        <v>18</v>
      </c>
      <c r="B15" s="2">
        <v>10448</v>
      </c>
      <c r="C15" s="2">
        <v>8432</v>
      </c>
      <c r="D15" s="2">
        <v>10998</v>
      </c>
      <c r="E15" s="2">
        <v>8822</v>
      </c>
      <c r="F15" s="2">
        <v>20268</v>
      </c>
      <c r="G15" s="2">
        <v>13828</v>
      </c>
      <c r="H15" s="2">
        <v>13905</v>
      </c>
      <c r="I15" s="2">
        <v>9100</v>
      </c>
      <c r="J15" s="2">
        <f t="shared" si="0"/>
        <v>4805</v>
      </c>
    </row>
    <row r="16" spans="1:10" x14ac:dyDescent="0.45">
      <c r="A16" s="10" t="s">
        <v>19</v>
      </c>
      <c r="B16" s="2">
        <v>3262</v>
      </c>
      <c r="C16" s="2">
        <v>1250</v>
      </c>
      <c r="D16" s="2">
        <v>1562</v>
      </c>
      <c r="E16" s="2">
        <v>0</v>
      </c>
      <c r="F16" s="2">
        <v>9173</v>
      </c>
      <c r="G16" s="2">
        <v>3150</v>
      </c>
      <c r="H16" s="2">
        <v>4666</v>
      </c>
      <c r="I16" s="2">
        <v>4150</v>
      </c>
      <c r="J16" s="2">
        <f t="shared" si="0"/>
        <v>516</v>
      </c>
    </row>
    <row r="17" spans="1:10" x14ac:dyDescent="0.45">
      <c r="A17" s="10" t="s">
        <v>20</v>
      </c>
      <c r="B17" s="2">
        <v>3380.25</v>
      </c>
      <c r="C17" s="2">
        <v>1505.25</v>
      </c>
      <c r="D17" s="2">
        <v>3306.25</v>
      </c>
      <c r="E17" s="2">
        <v>1241.25</v>
      </c>
      <c r="F17" s="2">
        <v>6168.5</v>
      </c>
      <c r="G17" s="2">
        <v>2312.5</v>
      </c>
      <c r="H17" s="2">
        <v>4285</v>
      </c>
      <c r="I17" s="2">
        <v>2440</v>
      </c>
      <c r="J17" s="2">
        <f t="shared" si="0"/>
        <v>1845</v>
      </c>
    </row>
    <row r="18" spans="1:10" x14ac:dyDescent="0.45">
      <c r="A18" s="10" t="s">
        <v>21</v>
      </c>
      <c r="B18" s="2">
        <v>750</v>
      </c>
      <c r="C18" s="2">
        <v>638.5</v>
      </c>
      <c r="D18" s="2">
        <v>1102</v>
      </c>
      <c r="E18" s="2">
        <v>779</v>
      </c>
      <c r="F18" s="2">
        <v>3396</v>
      </c>
      <c r="G18" s="2">
        <v>2062</v>
      </c>
      <c r="H18" s="2">
        <v>1749</v>
      </c>
      <c r="I18" s="2">
        <v>1450</v>
      </c>
      <c r="J18" s="2">
        <f t="shared" si="0"/>
        <v>299</v>
      </c>
    </row>
    <row r="19" spans="1:10" x14ac:dyDescent="0.45">
      <c r="A19" s="10" t="s">
        <v>22</v>
      </c>
      <c r="B19" s="2">
        <v>1310.4000000000001</v>
      </c>
      <c r="C19" s="2">
        <v>604.79999999999995</v>
      </c>
      <c r="D19" s="2">
        <v>1310.4000000000001</v>
      </c>
      <c r="E19" s="2">
        <v>443.52</v>
      </c>
      <c r="F19" s="2">
        <v>2721.6</v>
      </c>
      <c r="G19" s="2">
        <v>403.2</v>
      </c>
      <c r="H19" s="2">
        <v>1780</v>
      </c>
      <c r="I19" s="2">
        <v>700</v>
      </c>
      <c r="J19" s="2">
        <f t="shared" si="0"/>
        <v>1080</v>
      </c>
    </row>
    <row r="20" spans="1:10" x14ac:dyDescent="0.45">
      <c r="A20" s="10" t="s">
        <v>23</v>
      </c>
      <c r="B20" s="2">
        <v>3811</v>
      </c>
      <c r="C20" s="2">
        <v>3811</v>
      </c>
      <c r="D20" s="2">
        <v>4086</v>
      </c>
      <c r="E20" s="2">
        <v>4086</v>
      </c>
      <c r="F20" s="2">
        <v>5977</v>
      </c>
      <c r="G20" s="2">
        <v>4835</v>
      </c>
      <c r="H20" s="2">
        <v>4625</v>
      </c>
      <c r="I20" s="2">
        <v>4101</v>
      </c>
      <c r="J20" s="2">
        <f t="shared" si="0"/>
        <v>524</v>
      </c>
    </row>
    <row r="21" spans="1:10" x14ac:dyDescent="0.45">
      <c r="A21" s="10" t="s">
        <v>24</v>
      </c>
      <c r="B21" s="2">
        <v>2475</v>
      </c>
      <c r="C21" s="2">
        <v>2475</v>
      </c>
      <c r="D21" s="2">
        <v>2245</v>
      </c>
      <c r="E21" s="2">
        <v>2245</v>
      </c>
      <c r="F21" s="2">
        <v>4210</v>
      </c>
      <c r="G21" s="2">
        <v>2919</v>
      </c>
      <c r="H21" s="2">
        <v>2977</v>
      </c>
      <c r="I21" s="2">
        <v>1500</v>
      </c>
      <c r="J21" s="2">
        <f t="shared" si="0"/>
        <v>1477</v>
      </c>
    </row>
    <row r="22" spans="1:10" x14ac:dyDescent="0.45">
      <c r="A22" s="10" t="s">
        <v>25</v>
      </c>
      <c r="B22" s="2">
        <v>9032</v>
      </c>
      <c r="C22" s="2">
        <v>9032</v>
      </c>
      <c r="D22" s="2">
        <v>9370</v>
      </c>
      <c r="E22" s="2">
        <v>9370</v>
      </c>
      <c r="F22" s="2">
        <v>13647</v>
      </c>
      <c r="G22" s="2">
        <v>10580</v>
      </c>
      <c r="H22" s="2">
        <v>10683</v>
      </c>
      <c r="I22" s="2">
        <v>9190</v>
      </c>
      <c r="J22" s="2">
        <f t="shared" si="0"/>
        <v>1493</v>
      </c>
    </row>
    <row r="23" spans="1:10" x14ac:dyDescent="0.45">
      <c r="A23" s="10" t="s">
        <v>141</v>
      </c>
      <c r="B23" s="2">
        <v>1650</v>
      </c>
      <c r="C23" s="2">
        <v>506</v>
      </c>
      <c r="D23" s="2">
        <v>1650</v>
      </c>
      <c r="E23" s="2">
        <v>539</v>
      </c>
      <c r="F23" s="2">
        <v>3300</v>
      </c>
      <c r="G23" s="2">
        <v>561</v>
      </c>
      <c r="H23" s="2">
        <v>2200</v>
      </c>
      <c r="I23" s="2">
        <v>500</v>
      </c>
      <c r="J23" s="2">
        <f t="shared" si="0"/>
        <v>1700</v>
      </c>
    </row>
    <row r="24" spans="1:10" x14ac:dyDescent="0.45">
      <c r="A24" s="10" t="s">
        <v>27</v>
      </c>
      <c r="B24" s="2">
        <v>14118.5</v>
      </c>
      <c r="C24" s="2">
        <v>7345.5</v>
      </c>
      <c r="D24" s="2">
        <v>16506.5</v>
      </c>
      <c r="E24" s="2">
        <v>10339.5</v>
      </c>
      <c r="F24" s="2">
        <v>20880</v>
      </c>
      <c r="G24" s="2">
        <v>8755</v>
      </c>
      <c r="H24" s="2">
        <v>17168</v>
      </c>
      <c r="I24" s="2">
        <v>10250</v>
      </c>
      <c r="J24" s="2">
        <f t="shared" si="0"/>
        <v>6918</v>
      </c>
    </row>
    <row r="25" spans="1:10" ht="19.5" x14ac:dyDescent="0.45">
      <c r="A25" s="10" t="s">
        <v>52</v>
      </c>
      <c r="B25" s="2">
        <v>0</v>
      </c>
      <c r="C25" s="2">
        <v>0</v>
      </c>
      <c r="D25" s="2">
        <v>112.5</v>
      </c>
      <c r="E25" s="2">
        <v>112.5</v>
      </c>
      <c r="F25" s="2">
        <v>225</v>
      </c>
      <c r="G25" s="2">
        <v>225</v>
      </c>
      <c r="H25" s="2">
        <v>113</v>
      </c>
      <c r="I25" s="2">
        <v>275</v>
      </c>
      <c r="J25" s="11">
        <f t="shared" si="0"/>
        <v>-162</v>
      </c>
    </row>
    <row r="26" spans="1:10" ht="19.5" x14ac:dyDescent="0.45">
      <c r="A26" s="10" t="s">
        <v>53</v>
      </c>
      <c r="B26" s="2">
        <v>0</v>
      </c>
      <c r="C26" s="2">
        <v>0</v>
      </c>
      <c r="D26" s="2">
        <v>0</v>
      </c>
      <c r="E26" s="2">
        <v>0</v>
      </c>
      <c r="F26" s="2">
        <v>0</v>
      </c>
      <c r="G26" s="2">
        <v>0</v>
      </c>
      <c r="H26" s="2">
        <v>0</v>
      </c>
      <c r="I26" s="2">
        <v>275</v>
      </c>
      <c r="J26" s="11">
        <f t="shared" si="0"/>
        <v>-275</v>
      </c>
    </row>
    <row r="27" spans="1:10" ht="19.5" x14ac:dyDescent="0.45">
      <c r="A27" s="10" t="s">
        <v>0</v>
      </c>
      <c r="B27" s="2">
        <v>360</v>
      </c>
      <c r="C27" s="2">
        <v>360</v>
      </c>
      <c r="D27" s="2">
        <v>360</v>
      </c>
      <c r="E27" s="2">
        <v>360</v>
      </c>
      <c r="F27" s="2">
        <v>0</v>
      </c>
      <c r="G27" s="2">
        <v>0</v>
      </c>
      <c r="H27" s="2">
        <v>240</v>
      </c>
      <c r="I27" s="2">
        <v>360</v>
      </c>
      <c r="J27" s="11">
        <f t="shared" si="0"/>
        <v>-120</v>
      </c>
    </row>
    <row r="28" spans="1:10" x14ac:dyDescent="0.45">
      <c r="A28" s="10" t="s">
        <v>8</v>
      </c>
      <c r="B28" s="2">
        <v>400</v>
      </c>
      <c r="C28" s="2">
        <v>260</v>
      </c>
      <c r="D28" s="2">
        <v>400</v>
      </c>
      <c r="E28" s="2">
        <v>540</v>
      </c>
      <c r="F28" s="2">
        <v>0</v>
      </c>
      <c r="G28" s="2">
        <v>0</v>
      </c>
      <c r="H28" s="2">
        <v>267</v>
      </c>
      <c r="I28" s="2">
        <v>100</v>
      </c>
      <c r="J28" s="2">
        <f t="shared" si="0"/>
        <v>167</v>
      </c>
    </row>
    <row r="29" spans="1:10" x14ac:dyDescent="0.45">
      <c r="A29" s="10" t="s">
        <v>3</v>
      </c>
      <c r="B29" s="2">
        <v>4512</v>
      </c>
      <c r="C29" s="2">
        <v>4512</v>
      </c>
      <c r="D29" s="2">
        <v>4512</v>
      </c>
      <c r="E29" s="2">
        <v>4512</v>
      </c>
      <c r="F29" s="2">
        <v>10536</v>
      </c>
      <c r="G29" s="2">
        <v>10152</v>
      </c>
      <c r="H29" s="2">
        <v>6520</v>
      </c>
      <c r="I29" s="2">
        <v>4512</v>
      </c>
      <c r="J29" s="2">
        <f t="shared" si="0"/>
        <v>2008</v>
      </c>
    </row>
    <row r="30" spans="1:10" ht="19.5" x14ac:dyDescent="0.45">
      <c r="A30" s="10" t="s">
        <v>4</v>
      </c>
      <c r="B30" s="2">
        <v>1200</v>
      </c>
      <c r="C30" s="2">
        <v>1200</v>
      </c>
      <c r="D30" s="2">
        <v>1200</v>
      </c>
      <c r="E30" s="2">
        <v>1128</v>
      </c>
      <c r="F30" s="2">
        <v>0</v>
      </c>
      <c r="G30" s="2">
        <v>0</v>
      </c>
      <c r="H30" s="2">
        <v>800</v>
      </c>
      <c r="I30" s="2">
        <v>1200</v>
      </c>
      <c r="J30" s="11">
        <f t="shared" si="0"/>
        <v>-400</v>
      </c>
    </row>
    <row r="31" spans="1:10" x14ac:dyDescent="0.45">
      <c r="A31" s="10" t="s">
        <v>6</v>
      </c>
      <c r="B31" s="2">
        <v>1900</v>
      </c>
      <c r="C31" s="2">
        <v>1900</v>
      </c>
      <c r="D31" s="2">
        <v>2300</v>
      </c>
      <c r="E31" s="2">
        <v>2300</v>
      </c>
      <c r="F31" s="2">
        <v>4600</v>
      </c>
      <c r="G31" s="2">
        <v>4600</v>
      </c>
      <c r="H31" s="2">
        <v>2933</v>
      </c>
      <c r="I31" s="2">
        <v>2300</v>
      </c>
      <c r="J31" s="2">
        <f t="shared" si="0"/>
        <v>633</v>
      </c>
    </row>
    <row r="32" spans="1:10" x14ac:dyDescent="0.45">
      <c r="A32" s="10" t="s">
        <v>51</v>
      </c>
      <c r="B32" s="2">
        <v>1220</v>
      </c>
      <c r="C32" s="2">
        <v>420</v>
      </c>
      <c r="D32" s="2">
        <v>1220</v>
      </c>
      <c r="E32" s="2">
        <v>360</v>
      </c>
      <c r="F32" s="2">
        <v>1360</v>
      </c>
      <c r="G32" s="2">
        <v>360</v>
      </c>
      <c r="H32" s="2">
        <v>1267</v>
      </c>
      <c r="I32" s="2">
        <v>1100</v>
      </c>
      <c r="J32" s="2">
        <f t="shared" si="0"/>
        <v>167</v>
      </c>
    </row>
    <row r="33" spans="1:10" x14ac:dyDescent="0.45">
      <c r="A33" s="10" t="s">
        <v>7</v>
      </c>
      <c r="B33" s="2">
        <v>6150</v>
      </c>
      <c r="C33" s="2">
        <v>1060</v>
      </c>
      <c r="D33" s="2">
        <v>6075</v>
      </c>
      <c r="E33" s="2">
        <v>2055</v>
      </c>
      <c r="F33" s="2">
        <v>8280</v>
      </c>
      <c r="G33" s="2">
        <v>3190</v>
      </c>
      <c r="H33" s="2">
        <v>6835</v>
      </c>
      <c r="I33" s="2">
        <v>3670</v>
      </c>
      <c r="J33" s="2">
        <f t="shared" si="0"/>
        <v>3165</v>
      </c>
    </row>
    <row r="34" spans="1:10" x14ac:dyDescent="0.45">
      <c r="A34" s="10" t="s">
        <v>9</v>
      </c>
      <c r="B34" s="2">
        <v>1840</v>
      </c>
      <c r="C34" s="2">
        <v>1040</v>
      </c>
      <c r="D34" s="2">
        <v>1340</v>
      </c>
      <c r="E34" s="2">
        <v>200</v>
      </c>
      <c r="F34" s="2">
        <v>1360</v>
      </c>
      <c r="G34" s="2">
        <v>760</v>
      </c>
      <c r="H34" s="2">
        <v>1513</v>
      </c>
      <c r="I34" s="2">
        <v>1330</v>
      </c>
      <c r="J34" s="2">
        <f t="shared" si="0"/>
        <v>183</v>
      </c>
    </row>
    <row r="35" spans="1:10" ht="19.5" x14ac:dyDescent="0.45">
      <c r="A35" s="10" t="s">
        <v>28</v>
      </c>
      <c r="B35" s="2">
        <v>157</v>
      </c>
      <c r="C35" s="2">
        <v>157</v>
      </c>
      <c r="D35" s="2">
        <v>161</v>
      </c>
      <c r="E35" s="2">
        <v>161</v>
      </c>
      <c r="F35" s="2">
        <v>0</v>
      </c>
      <c r="G35" s="2">
        <v>0</v>
      </c>
      <c r="H35" s="2">
        <v>106</v>
      </c>
      <c r="I35" s="2">
        <v>150</v>
      </c>
      <c r="J35" s="11">
        <f t="shared" si="0"/>
        <v>-44</v>
      </c>
    </row>
    <row r="36" spans="1:10" x14ac:dyDescent="0.45">
      <c r="A36" s="10" t="s">
        <v>29</v>
      </c>
      <c r="B36" s="2">
        <v>400</v>
      </c>
      <c r="C36" s="2">
        <v>400</v>
      </c>
      <c r="D36" s="2">
        <v>500</v>
      </c>
      <c r="E36" s="2">
        <v>500</v>
      </c>
      <c r="F36" s="2">
        <v>600</v>
      </c>
      <c r="G36" s="2">
        <v>580</v>
      </c>
      <c r="H36" s="2">
        <v>500</v>
      </c>
      <c r="I36" s="2">
        <v>290</v>
      </c>
      <c r="J36" s="2">
        <f t="shared" si="0"/>
        <v>210</v>
      </c>
    </row>
    <row r="37" spans="1:10" ht="19.5" x14ac:dyDescent="0.45">
      <c r="A37" s="10" t="s">
        <v>40</v>
      </c>
      <c r="B37" s="2">
        <v>0</v>
      </c>
      <c r="C37" s="2">
        <v>0</v>
      </c>
      <c r="D37" s="2">
        <v>0</v>
      </c>
      <c r="E37" s="2">
        <v>0</v>
      </c>
      <c r="F37" s="2">
        <v>0</v>
      </c>
      <c r="G37" s="2">
        <v>0</v>
      </c>
      <c r="H37" s="2">
        <v>0</v>
      </c>
      <c r="I37" s="2">
        <v>160</v>
      </c>
      <c r="J37" s="11">
        <f t="shared" si="0"/>
        <v>-160</v>
      </c>
    </row>
    <row r="38" spans="1:10" ht="19.5" x14ac:dyDescent="0.45">
      <c r="A38" s="10" t="s">
        <v>30</v>
      </c>
      <c r="B38" s="2">
        <v>1372</v>
      </c>
      <c r="C38" s="2">
        <v>1372</v>
      </c>
      <c r="D38" s="2">
        <v>0</v>
      </c>
      <c r="E38" s="2">
        <v>0</v>
      </c>
      <c r="F38" s="2">
        <v>0</v>
      </c>
      <c r="G38" s="2">
        <v>0</v>
      </c>
      <c r="H38" s="2">
        <v>457</v>
      </c>
      <c r="I38" s="2">
        <v>1700</v>
      </c>
      <c r="J38" s="11">
        <f t="shared" si="0"/>
        <v>-1243</v>
      </c>
    </row>
    <row r="39" spans="1:10" ht="19.5" x14ac:dyDescent="0.45">
      <c r="A39" s="10" t="s">
        <v>31</v>
      </c>
      <c r="B39" s="2">
        <v>1050</v>
      </c>
      <c r="C39" s="2">
        <v>550</v>
      </c>
      <c r="D39" s="2">
        <v>1050</v>
      </c>
      <c r="E39" s="2">
        <v>725</v>
      </c>
      <c r="F39" s="2">
        <v>1100</v>
      </c>
      <c r="G39" s="2">
        <v>675</v>
      </c>
      <c r="H39" s="2">
        <v>1067</v>
      </c>
      <c r="I39" s="2">
        <v>1210</v>
      </c>
      <c r="J39" s="11">
        <f t="shared" si="0"/>
        <v>-143</v>
      </c>
    </row>
    <row r="40" spans="1:10" ht="19.5" x14ac:dyDescent="0.45">
      <c r="A40" s="10" t="s">
        <v>32</v>
      </c>
      <c r="B40" s="2">
        <v>750</v>
      </c>
      <c r="C40" s="2">
        <v>750</v>
      </c>
      <c r="D40" s="2">
        <v>750</v>
      </c>
      <c r="E40" s="2">
        <v>750</v>
      </c>
      <c r="F40" s="2">
        <v>400</v>
      </c>
      <c r="G40" s="2">
        <v>400</v>
      </c>
      <c r="H40" s="2">
        <v>633</v>
      </c>
      <c r="I40" s="2">
        <v>750</v>
      </c>
      <c r="J40" s="11">
        <f t="shared" si="0"/>
        <v>-117</v>
      </c>
    </row>
    <row r="41" spans="1:10" x14ac:dyDescent="0.45">
      <c r="A41" s="10" t="s">
        <v>33</v>
      </c>
      <c r="B41" s="2">
        <v>20000</v>
      </c>
      <c r="C41" s="2">
        <v>10100</v>
      </c>
      <c r="D41" s="2">
        <v>20000</v>
      </c>
      <c r="E41" s="2">
        <v>10450</v>
      </c>
      <c r="F41" s="2">
        <v>32500</v>
      </c>
      <c r="G41" s="2">
        <v>20000</v>
      </c>
      <c r="H41" s="2">
        <v>24167</v>
      </c>
      <c r="I41" s="2">
        <v>12500</v>
      </c>
      <c r="J41" s="2">
        <f t="shared" si="0"/>
        <v>11667</v>
      </c>
    </row>
    <row r="42" spans="1:10" x14ac:dyDescent="0.45">
      <c r="A42" s="10" t="s">
        <v>34</v>
      </c>
      <c r="B42" s="2">
        <v>580</v>
      </c>
      <c r="C42" s="2">
        <v>345</v>
      </c>
      <c r="D42" s="2">
        <v>580</v>
      </c>
      <c r="E42" s="2">
        <v>445</v>
      </c>
      <c r="F42" s="2">
        <v>1150</v>
      </c>
      <c r="G42" s="2">
        <v>340</v>
      </c>
      <c r="H42" s="2">
        <v>770</v>
      </c>
      <c r="I42" s="2">
        <v>460</v>
      </c>
      <c r="J42" s="2">
        <f t="shared" si="0"/>
        <v>310</v>
      </c>
    </row>
    <row r="43" spans="1:10" ht="19.5" x14ac:dyDescent="0.45">
      <c r="A43" s="10" t="s">
        <v>35</v>
      </c>
      <c r="B43" s="2">
        <v>8100</v>
      </c>
      <c r="C43" s="2">
        <v>5100</v>
      </c>
      <c r="D43" s="2">
        <v>10345</v>
      </c>
      <c r="E43" s="2">
        <v>7585</v>
      </c>
      <c r="F43" s="2">
        <v>2275</v>
      </c>
      <c r="G43" s="2">
        <v>2175</v>
      </c>
      <c r="H43" s="2">
        <v>6907</v>
      </c>
      <c r="I43" s="2">
        <v>7700</v>
      </c>
      <c r="J43" s="11">
        <f t="shared" si="0"/>
        <v>-793</v>
      </c>
    </row>
    <row r="44" spans="1:10" x14ac:dyDescent="0.45">
      <c r="A44" s="10" t="s">
        <v>36</v>
      </c>
      <c r="B44" s="2">
        <v>144</v>
      </c>
      <c r="C44" s="2">
        <v>144</v>
      </c>
      <c r="D44" s="2">
        <v>144</v>
      </c>
      <c r="E44" s="2">
        <v>144</v>
      </c>
      <c r="F44" s="2">
        <v>288</v>
      </c>
      <c r="G44" s="2">
        <v>252</v>
      </c>
      <c r="H44" s="2">
        <v>192</v>
      </c>
      <c r="I44" s="2">
        <v>130</v>
      </c>
      <c r="J44" s="2">
        <f t="shared" si="0"/>
        <v>62</v>
      </c>
    </row>
    <row r="45" spans="1:10" x14ac:dyDescent="0.45">
      <c r="A45" s="10" t="s">
        <v>37</v>
      </c>
      <c r="B45" s="2">
        <v>2500</v>
      </c>
      <c r="C45" s="2">
        <v>1750</v>
      </c>
      <c r="D45" s="2">
        <v>3400</v>
      </c>
      <c r="E45" s="2">
        <v>2075</v>
      </c>
      <c r="F45" s="2">
        <v>4004</v>
      </c>
      <c r="G45" s="2">
        <v>2643</v>
      </c>
      <c r="H45" s="2">
        <v>3301</v>
      </c>
      <c r="I45" s="2">
        <v>3200</v>
      </c>
      <c r="J45" s="2">
        <f t="shared" si="0"/>
        <v>101</v>
      </c>
    </row>
    <row r="46" spans="1:10" x14ac:dyDescent="0.45">
      <c r="A46" s="10" t="s">
        <v>38</v>
      </c>
      <c r="B46" s="2">
        <v>0</v>
      </c>
      <c r="C46" s="2">
        <v>0</v>
      </c>
      <c r="D46" s="2">
        <v>44.8</v>
      </c>
      <c r="E46" s="2">
        <v>44.8</v>
      </c>
      <c r="F46" s="2">
        <v>0</v>
      </c>
      <c r="G46" s="2">
        <v>0</v>
      </c>
      <c r="H46" s="2">
        <v>15</v>
      </c>
      <c r="I46" s="2">
        <v>550</v>
      </c>
      <c r="J46" s="2">
        <f t="shared" si="0"/>
        <v>-535</v>
      </c>
    </row>
    <row r="50" spans="1:10" ht="19.5" x14ac:dyDescent="0.45">
      <c r="A50" s="52" t="s">
        <v>69</v>
      </c>
      <c r="B50" s="53"/>
      <c r="C50" s="53"/>
      <c r="D50" s="53"/>
      <c r="E50" s="53"/>
      <c r="F50" s="53"/>
      <c r="G50" s="53"/>
      <c r="H50" s="53"/>
      <c r="I50" s="53"/>
      <c r="J50" s="54"/>
    </row>
    <row r="51" spans="1:10" x14ac:dyDescent="0.45">
      <c r="A51" s="29" t="s">
        <v>55</v>
      </c>
      <c r="B51" s="55" t="s">
        <v>68</v>
      </c>
      <c r="C51" s="56"/>
      <c r="D51" s="56"/>
      <c r="E51" s="56"/>
      <c r="F51" s="56"/>
      <c r="G51" s="56"/>
      <c r="H51" s="56"/>
      <c r="I51" s="56"/>
      <c r="J51" s="57"/>
    </row>
    <row r="52" spans="1:10" x14ac:dyDescent="0.45">
      <c r="A52" s="10" t="s">
        <v>11</v>
      </c>
      <c r="B52" s="31" t="s">
        <v>155</v>
      </c>
      <c r="C52" s="32"/>
      <c r="D52" s="32"/>
      <c r="E52" s="32"/>
      <c r="F52" s="32"/>
      <c r="G52" s="32"/>
      <c r="H52" s="32"/>
      <c r="I52" s="32"/>
      <c r="J52" s="33"/>
    </row>
    <row r="53" spans="1:10" x14ac:dyDescent="0.45">
      <c r="A53" s="10" t="s">
        <v>52</v>
      </c>
      <c r="B53" s="31" t="s">
        <v>71</v>
      </c>
      <c r="C53" s="32"/>
      <c r="D53" s="32"/>
      <c r="E53" s="32"/>
      <c r="F53" s="32"/>
      <c r="G53" s="32"/>
      <c r="H53" s="32"/>
      <c r="I53" s="32"/>
      <c r="J53" s="33"/>
    </row>
    <row r="54" spans="1:10" x14ac:dyDescent="0.45">
      <c r="A54" s="10" t="s">
        <v>53</v>
      </c>
      <c r="B54" s="31" t="s">
        <v>71</v>
      </c>
      <c r="C54" s="32"/>
      <c r="D54" s="32"/>
      <c r="E54" s="32"/>
      <c r="F54" s="32"/>
      <c r="G54" s="32"/>
      <c r="H54" s="32"/>
      <c r="I54" s="32"/>
      <c r="J54" s="33"/>
    </row>
    <row r="60" spans="1:10" ht="19.5" x14ac:dyDescent="0.45">
      <c r="A60" s="52" t="s">
        <v>72</v>
      </c>
      <c r="B60" s="53"/>
      <c r="C60" s="53"/>
      <c r="D60" s="53"/>
      <c r="E60" s="53"/>
      <c r="F60" s="53"/>
      <c r="G60" s="53"/>
      <c r="H60" s="53"/>
      <c r="I60" s="53"/>
      <c r="J60" s="54"/>
    </row>
    <row r="61" spans="1:10" x14ac:dyDescent="0.45">
      <c r="A61" s="29" t="s">
        <v>55</v>
      </c>
      <c r="B61" s="55" t="s">
        <v>68</v>
      </c>
      <c r="C61" s="56"/>
      <c r="D61" s="56"/>
      <c r="E61" s="56"/>
      <c r="F61" s="56"/>
      <c r="G61" s="56"/>
      <c r="H61" s="56"/>
      <c r="I61" s="56"/>
      <c r="J61" s="57"/>
    </row>
    <row r="62" spans="1:10" x14ac:dyDescent="0.45">
      <c r="A62" s="10" t="s">
        <v>0</v>
      </c>
      <c r="B62" s="31" t="s">
        <v>157</v>
      </c>
      <c r="C62" s="32"/>
      <c r="D62" s="32"/>
      <c r="E62" s="32"/>
      <c r="F62" s="32"/>
      <c r="G62" s="32"/>
      <c r="H62" s="32"/>
      <c r="I62" s="32"/>
      <c r="J62" s="33"/>
    </row>
    <row r="63" spans="1:10" x14ac:dyDescent="0.45">
      <c r="A63" s="10" t="s">
        <v>4</v>
      </c>
      <c r="B63" s="31" t="s">
        <v>152</v>
      </c>
      <c r="C63" s="32"/>
      <c r="D63" s="32"/>
      <c r="E63" s="32"/>
      <c r="F63" s="32"/>
      <c r="G63" s="32"/>
      <c r="H63" s="32"/>
      <c r="I63" s="32"/>
      <c r="J63" s="33"/>
    </row>
    <row r="64" spans="1:10" x14ac:dyDescent="0.45">
      <c r="A64" s="10" t="s">
        <v>40</v>
      </c>
      <c r="B64" s="37" t="s">
        <v>147</v>
      </c>
      <c r="C64" s="38"/>
      <c r="D64" s="38"/>
      <c r="E64" s="38"/>
      <c r="F64" s="38"/>
      <c r="G64" s="38"/>
      <c r="H64" s="38"/>
      <c r="I64" s="38"/>
      <c r="J64" s="39"/>
    </row>
    <row r="65" spans="1:10" x14ac:dyDescent="0.45">
      <c r="A65" s="10" t="s">
        <v>28</v>
      </c>
      <c r="B65" s="40"/>
      <c r="C65" s="41"/>
      <c r="D65" s="41"/>
      <c r="E65" s="41"/>
      <c r="F65" s="41"/>
      <c r="G65" s="41"/>
      <c r="H65" s="41"/>
      <c r="I65" s="41"/>
      <c r="J65" s="42"/>
    </row>
    <row r="66" spans="1:10" x14ac:dyDescent="0.45">
      <c r="A66" s="10" t="s">
        <v>30</v>
      </c>
      <c r="B66" s="43"/>
      <c r="C66" s="44"/>
      <c r="D66" s="44"/>
      <c r="E66" s="44"/>
      <c r="F66" s="44"/>
      <c r="G66" s="44"/>
      <c r="H66" s="44"/>
      <c r="I66" s="44"/>
      <c r="J66" s="45"/>
    </row>
    <row r="67" spans="1:10" ht="39" customHeight="1" x14ac:dyDescent="0.45">
      <c r="A67" s="10" t="s">
        <v>31</v>
      </c>
      <c r="B67" s="65" t="s">
        <v>153</v>
      </c>
      <c r="C67" s="32"/>
      <c r="D67" s="32"/>
      <c r="E67" s="32"/>
      <c r="F67" s="32"/>
      <c r="G67" s="32"/>
      <c r="H67" s="32"/>
      <c r="I67" s="32"/>
      <c r="J67" s="33"/>
    </row>
    <row r="68" spans="1:10" x14ac:dyDescent="0.45">
      <c r="A68" s="10" t="s">
        <v>32</v>
      </c>
      <c r="B68" s="31" t="s">
        <v>154</v>
      </c>
      <c r="C68" s="32"/>
      <c r="D68" s="32"/>
      <c r="E68" s="32"/>
      <c r="F68" s="32"/>
      <c r="G68" s="32"/>
      <c r="H68" s="32"/>
      <c r="I68" s="32"/>
      <c r="J68" s="33"/>
    </row>
    <row r="69" spans="1:10" x14ac:dyDescent="0.45">
      <c r="A69" s="8" t="s">
        <v>35</v>
      </c>
      <c r="B69" s="34" t="s">
        <v>156</v>
      </c>
      <c r="C69" s="35"/>
      <c r="D69" s="35"/>
      <c r="E69" s="35"/>
      <c r="F69" s="35"/>
      <c r="G69" s="35"/>
      <c r="H69" s="35"/>
      <c r="I69" s="35"/>
      <c r="J69" s="36"/>
    </row>
  </sheetData>
  <mergeCells count="21">
    <mergeCell ref="A1:J1"/>
    <mergeCell ref="A2:A3"/>
    <mergeCell ref="B2:C2"/>
    <mergeCell ref="D2:E2"/>
    <mergeCell ref="F2:G2"/>
    <mergeCell ref="H2:H3"/>
    <mergeCell ref="I2:I3"/>
    <mergeCell ref="J2:J3"/>
    <mergeCell ref="A50:J50"/>
    <mergeCell ref="B51:J51"/>
    <mergeCell ref="A60:J60"/>
    <mergeCell ref="B61:J61"/>
    <mergeCell ref="B52:J52"/>
    <mergeCell ref="B53:J53"/>
    <mergeCell ref="B54:J54"/>
    <mergeCell ref="B68:J68"/>
    <mergeCell ref="B69:J69"/>
    <mergeCell ref="B64:J66"/>
    <mergeCell ref="B62:J62"/>
    <mergeCell ref="B63:J63"/>
    <mergeCell ref="B67:J6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9A370-1E1A-4A42-A4A5-99CFF0758CEC}">
  <sheetPr>
    <tabColor rgb="FF00B0F0"/>
  </sheetPr>
  <dimension ref="A1:J71"/>
  <sheetViews>
    <sheetView workbookViewId="0">
      <pane ySplit="3" topLeftCell="A46" activePane="bottomLeft" state="frozen"/>
      <selection pane="bottomLeft" activeCell="A51" sqref="A51:J72"/>
    </sheetView>
  </sheetViews>
  <sheetFormatPr defaultRowHeight="15" x14ac:dyDescent="0.25"/>
  <cols>
    <col min="1" max="1" width="27.85546875" bestFit="1" customWidth="1"/>
    <col min="2" max="2" width="10.28515625" customWidth="1"/>
    <col min="3" max="3" width="10.140625" customWidth="1"/>
    <col min="4" max="4" width="9.5703125" customWidth="1"/>
    <col min="5" max="5" width="10.28515625" customWidth="1"/>
    <col min="6" max="6" width="10.140625" customWidth="1"/>
    <col min="7" max="7" width="10.42578125" customWidth="1"/>
    <col min="8" max="8" width="18" bestFit="1" customWidth="1"/>
    <col min="9" max="9" width="11" bestFit="1" customWidth="1"/>
    <col min="10" max="10" width="32.140625" bestFit="1" customWidth="1"/>
  </cols>
  <sheetData>
    <row r="1" spans="1:10" ht="19.5" x14ac:dyDescent="0.25">
      <c r="A1" s="58" t="s">
        <v>137</v>
      </c>
      <c r="B1" s="59"/>
      <c r="C1" s="59"/>
      <c r="D1" s="59"/>
      <c r="E1" s="59"/>
      <c r="F1" s="59"/>
      <c r="G1" s="59"/>
      <c r="H1" s="59"/>
      <c r="I1" s="59"/>
      <c r="J1" s="60"/>
    </row>
    <row r="2" spans="1:10" ht="18" x14ac:dyDescent="0.25">
      <c r="A2" s="9" t="s">
        <v>42</v>
      </c>
      <c r="B2" s="61" t="s">
        <v>138</v>
      </c>
      <c r="C2" s="62"/>
      <c r="D2" s="61" t="s">
        <v>139</v>
      </c>
      <c r="E2" s="62"/>
      <c r="F2" s="61" t="s">
        <v>140</v>
      </c>
      <c r="G2" s="62"/>
      <c r="H2" s="63" t="s">
        <v>48</v>
      </c>
      <c r="I2" s="63" t="s">
        <v>49</v>
      </c>
      <c r="J2" s="63" t="s">
        <v>50</v>
      </c>
    </row>
    <row r="3" spans="1:10" ht="18" x14ac:dyDescent="0.25">
      <c r="A3" s="9"/>
      <c r="B3" s="9" t="s">
        <v>46</v>
      </c>
      <c r="C3" s="9" t="s">
        <v>47</v>
      </c>
      <c r="D3" s="9" t="s">
        <v>46</v>
      </c>
      <c r="E3" s="9" t="s">
        <v>47</v>
      </c>
      <c r="F3" s="9" t="s">
        <v>46</v>
      </c>
      <c r="G3" s="9" t="s">
        <v>47</v>
      </c>
      <c r="H3" s="64"/>
      <c r="I3" s="64"/>
      <c r="J3" s="64"/>
    </row>
    <row r="4" spans="1:10" ht="18" x14ac:dyDescent="0.25">
      <c r="A4" s="10" t="s">
        <v>77</v>
      </c>
      <c r="B4" s="2">
        <v>1915.1999999999998</v>
      </c>
      <c r="C4" s="2">
        <v>1320.48</v>
      </c>
      <c r="D4" s="2">
        <v>1512</v>
      </c>
      <c r="E4" s="2">
        <v>1219.6799999999998</v>
      </c>
      <c r="F4" s="2">
        <v>1512</v>
      </c>
      <c r="G4" s="2">
        <v>947.52</v>
      </c>
      <c r="H4" s="10">
        <v>1646</v>
      </c>
      <c r="I4" s="2">
        <v>1000</v>
      </c>
      <c r="J4" s="2">
        <f>H4-I4</f>
        <v>646</v>
      </c>
    </row>
    <row r="5" spans="1:10" ht="18" x14ac:dyDescent="0.25">
      <c r="A5" s="10" t="s">
        <v>5</v>
      </c>
      <c r="B5" s="2">
        <v>640</v>
      </c>
      <c r="C5" s="2">
        <v>600</v>
      </c>
      <c r="D5" s="2">
        <v>640</v>
      </c>
      <c r="E5" s="2">
        <v>590</v>
      </c>
      <c r="F5" s="2">
        <v>750</v>
      </c>
      <c r="G5" s="2">
        <v>465</v>
      </c>
      <c r="H5" s="10">
        <v>677</v>
      </c>
      <c r="I5" s="2">
        <v>550</v>
      </c>
      <c r="J5" s="2">
        <f t="shared" ref="J5:J46" si="0">H5-I5</f>
        <v>127</v>
      </c>
    </row>
    <row r="6" spans="1:10" ht="18" x14ac:dyDescent="0.25">
      <c r="A6" s="10" t="s">
        <v>10</v>
      </c>
      <c r="B6" s="2">
        <v>6204</v>
      </c>
      <c r="C6" s="2">
        <v>6204</v>
      </c>
      <c r="D6" s="2">
        <v>6204</v>
      </c>
      <c r="E6" s="2">
        <v>6204</v>
      </c>
      <c r="F6" s="2">
        <v>6204</v>
      </c>
      <c r="G6" s="2">
        <v>6204</v>
      </c>
      <c r="H6" s="10">
        <v>6204</v>
      </c>
      <c r="I6" s="2">
        <v>5867</v>
      </c>
      <c r="J6" s="2">
        <f t="shared" si="0"/>
        <v>337</v>
      </c>
    </row>
    <row r="7" spans="1:10" ht="19.5" x14ac:dyDescent="0.25">
      <c r="A7" s="10" t="s">
        <v>11</v>
      </c>
      <c r="B7" s="2">
        <v>3806</v>
      </c>
      <c r="C7" s="2">
        <v>2662</v>
      </c>
      <c r="D7" s="2">
        <v>3806</v>
      </c>
      <c r="E7" s="2">
        <v>3806</v>
      </c>
      <c r="F7" s="2">
        <v>3806</v>
      </c>
      <c r="G7" s="2">
        <v>3806</v>
      </c>
      <c r="H7" s="10">
        <v>3806</v>
      </c>
      <c r="I7" s="2">
        <v>4133</v>
      </c>
      <c r="J7" s="11">
        <f t="shared" si="0"/>
        <v>-327</v>
      </c>
    </row>
    <row r="8" spans="1:10" ht="18" x14ac:dyDescent="0.25">
      <c r="A8" s="10" t="s">
        <v>12</v>
      </c>
      <c r="B8" s="2">
        <v>240</v>
      </c>
      <c r="C8" s="2">
        <v>24</v>
      </c>
      <c r="D8" s="2">
        <v>240</v>
      </c>
      <c r="E8" s="2">
        <v>48</v>
      </c>
      <c r="F8" s="2">
        <v>435.75</v>
      </c>
      <c r="G8" s="2">
        <v>152.25</v>
      </c>
      <c r="H8" s="10">
        <v>305</v>
      </c>
      <c r="I8" s="2">
        <v>200</v>
      </c>
      <c r="J8" s="2">
        <f t="shared" si="0"/>
        <v>105</v>
      </c>
    </row>
    <row r="9" spans="1:10" ht="18" x14ac:dyDescent="0.25">
      <c r="A9" s="10" t="s">
        <v>13</v>
      </c>
      <c r="B9" s="2">
        <v>10826</v>
      </c>
      <c r="C9" s="2">
        <v>9418</v>
      </c>
      <c r="D9" s="2">
        <v>10922</v>
      </c>
      <c r="E9" s="2">
        <v>9352</v>
      </c>
      <c r="F9" s="2">
        <v>11048</v>
      </c>
      <c r="G9" s="2">
        <v>9984</v>
      </c>
      <c r="H9" s="10">
        <v>10932</v>
      </c>
      <c r="I9" s="2">
        <v>10800</v>
      </c>
      <c r="J9" s="2">
        <f t="shared" si="0"/>
        <v>132</v>
      </c>
    </row>
    <row r="10" spans="1:10" ht="19.5" x14ac:dyDescent="0.25">
      <c r="A10" s="10" t="s">
        <v>14</v>
      </c>
      <c r="B10" s="2">
        <v>6942</v>
      </c>
      <c r="C10" s="2">
        <v>6420</v>
      </c>
      <c r="D10" s="2">
        <v>6942</v>
      </c>
      <c r="E10" s="2">
        <v>6846</v>
      </c>
      <c r="F10" s="2">
        <v>8703.75</v>
      </c>
      <c r="G10" s="2">
        <v>7308.5</v>
      </c>
      <c r="H10" s="10">
        <v>7529</v>
      </c>
      <c r="I10" s="2">
        <v>7700</v>
      </c>
      <c r="J10" s="11">
        <f t="shared" si="0"/>
        <v>-171</v>
      </c>
    </row>
    <row r="11" spans="1:10" ht="18" x14ac:dyDescent="0.25">
      <c r="A11" s="10" t="s">
        <v>15</v>
      </c>
      <c r="B11" s="2">
        <v>9218</v>
      </c>
      <c r="C11" s="2">
        <v>6512</v>
      </c>
      <c r="D11" s="2">
        <v>8318</v>
      </c>
      <c r="E11" s="2">
        <v>5826</v>
      </c>
      <c r="F11" s="2">
        <v>9218</v>
      </c>
      <c r="G11" s="2">
        <v>6532</v>
      </c>
      <c r="H11" s="10">
        <v>8918</v>
      </c>
      <c r="I11" s="2">
        <v>8400</v>
      </c>
      <c r="J11" s="2">
        <f t="shared" si="0"/>
        <v>518</v>
      </c>
    </row>
    <row r="12" spans="1:10" ht="19.5" x14ac:dyDescent="0.25">
      <c r="A12" s="10" t="s">
        <v>16</v>
      </c>
      <c r="B12" s="2">
        <v>6152</v>
      </c>
      <c r="C12" s="2">
        <v>6152</v>
      </c>
      <c r="D12" s="2">
        <v>9124</v>
      </c>
      <c r="E12" s="2">
        <v>7876</v>
      </c>
      <c r="F12" s="2">
        <v>9432</v>
      </c>
      <c r="G12" s="2">
        <v>7632</v>
      </c>
      <c r="H12" s="10">
        <v>8236</v>
      </c>
      <c r="I12" s="2">
        <v>9300</v>
      </c>
      <c r="J12" s="11">
        <f t="shared" si="0"/>
        <v>-1064</v>
      </c>
    </row>
    <row r="13" spans="1:10" ht="18" x14ac:dyDescent="0.25">
      <c r="A13" s="10" t="s">
        <v>39</v>
      </c>
      <c r="B13" s="2">
        <v>7384</v>
      </c>
      <c r="C13" s="2">
        <v>6496</v>
      </c>
      <c r="D13" s="2">
        <v>7572</v>
      </c>
      <c r="E13" s="2">
        <v>5915</v>
      </c>
      <c r="F13" s="2">
        <v>6540</v>
      </c>
      <c r="G13" s="2">
        <v>6236</v>
      </c>
      <c r="H13" s="10">
        <v>7165</v>
      </c>
      <c r="I13" s="2">
        <v>7100</v>
      </c>
      <c r="J13" s="2">
        <f t="shared" si="0"/>
        <v>65</v>
      </c>
    </row>
    <row r="14" spans="1:10" ht="18" x14ac:dyDescent="0.25">
      <c r="A14" s="10" t="s">
        <v>17</v>
      </c>
      <c r="B14" s="2">
        <v>2185</v>
      </c>
      <c r="C14" s="2">
        <v>2185</v>
      </c>
      <c r="D14" s="2">
        <v>2185</v>
      </c>
      <c r="E14" s="2">
        <v>2185</v>
      </c>
      <c r="F14" s="2">
        <v>2065</v>
      </c>
      <c r="G14" s="2">
        <v>2065</v>
      </c>
      <c r="H14" s="10">
        <v>2145</v>
      </c>
      <c r="I14" s="2">
        <v>1700</v>
      </c>
      <c r="J14" s="2">
        <f t="shared" si="0"/>
        <v>445</v>
      </c>
    </row>
    <row r="15" spans="1:10" ht="19.5" x14ac:dyDescent="0.25">
      <c r="A15" s="10" t="s">
        <v>18</v>
      </c>
      <c r="B15" s="2">
        <v>10260</v>
      </c>
      <c r="C15" s="2">
        <v>7744</v>
      </c>
      <c r="D15" s="2">
        <v>7138</v>
      </c>
      <c r="E15" s="2">
        <v>5018</v>
      </c>
      <c r="F15" s="2">
        <v>9524</v>
      </c>
      <c r="G15" s="2">
        <v>9524</v>
      </c>
      <c r="H15" s="10">
        <v>8974</v>
      </c>
      <c r="I15" s="2">
        <v>9100</v>
      </c>
      <c r="J15" s="11">
        <f t="shared" si="0"/>
        <v>-126</v>
      </c>
    </row>
    <row r="16" spans="1:10" ht="18" x14ac:dyDescent="0.25">
      <c r="A16" s="10" t="s">
        <v>19</v>
      </c>
      <c r="B16" s="2">
        <v>4822</v>
      </c>
      <c r="C16" s="2">
        <v>1880</v>
      </c>
      <c r="D16" s="2">
        <v>4594</v>
      </c>
      <c r="E16" s="2">
        <v>3110</v>
      </c>
      <c r="F16" s="2">
        <v>3540</v>
      </c>
      <c r="G16" s="2">
        <v>1970</v>
      </c>
      <c r="H16" s="10">
        <v>4318</v>
      </c>
      <c r="I16" s="2">
        <v>4150</v>
      </c>
      <c r="J16" s="2">
        <f t="shared" si="0"/>
        <v>168</v>
      </c>
    </row>
    <row r="17" spans="1:10" ht="18" x14ac:dyDescent="0.25">
      <c r="A17" s="10" t="s">
        <v>20</v>
      </c>
      <c r="B17" s="2">
        <v>4593.25</v>
      </c>
      <c r="C17" s="2">
        <v>1325.75</v>
      </c>
      <c r="D17" s="2">
        <v>4624.75</v>
      </c>
      <c r="E17" s="2">
        <v>4135.75</v>
      </c>
      <c r="F17" s="2">
        <v>4530.25</v>
      </c>
      <c r="G17" s="2">
        <v>3197</v>
      </c>
      <c r="H17" s="10">
        <v>4583</v>
      </c>
      <c r="I17" s="2">
        <v>2440</v>
      </c>
      <c r="J17" s="2">
        <f t="shared" si="0"/>
        <v>2143</v>
      </c>
    </row>
    <row r="18" spans="1:10" ht="18" x14ac:dyDescent="0.25">
      <c r="A18" s="10" t="s">
        <v>21</v>
      </c>
      <c r="B18" s="2">
        <v>1676</v>
      </c>
      <c r="C18" s="2">
        <v>915.5</v>
      </c>
      <c r="D18" s="2">
        <v>1894</v>
      </c>
      <c r="E18" s="2">
        <v>1770</v>
      </c>
      <c r="F18" s="2">
        <v>1894</v>
      </c>
      <c r="G18" s="2">
        <v>1617</v>
      </c>
      <c r="H18" s="10">
        <v>1821</v>
      </c>
      <c r="I18" s="2">
        <v>1450</v>
      </c>
      <c r="J18" s="2">
        <f t="shared" si="0"/>
        <v>371</v>
      </c>
    </row>
    <row r="19" spans="1:10" ht="18" x14ac:dyDescent="0.25">
      <c r="A19" s="10" t="s">
        <v>22</v>
      </c>
      <c r="B19" s="2">
        <v>1713.6</v>
      </c>
      <c r="C19" s="2">
        <v>937.44</v>
      </c>
      <c r="D19" s="2">
        <v>1562.4</v>
      </c>
      <c r="E19" s="2">
        <v>493.92</v>
      </c>
      <c r="F19" s="2">
        <v>1310.4000000000001</v>
      </c>
      <c r="G19" s="2">
        <v>292.32</v>
      </c>
      <c r="H19" s="10">
        <v>1529</v>
      </c>
      <c r="I19" s="2">
        <v>700</v>
      </c>
      <c r="J19" s="2">
        <f t="shared" si="0"/>
        <v>829</v>
      </c>
    </row>
    <row r="20" spans="1:10" ht="18" x14ac:dyDescent="0.25">
      <c r="A20" s="10" t="s">
        <v>23</v>
      </c>
      <c r="B20" s="2">
        <v>4453</v>
      </c>
      <c r="C20" s="2">
        <v>4453</v>
      </c>
      <c r="D20" s="2">
        <v>4522</v>
      </c>
      <c r="E20" s="2">
        <v>4522</v>
      </c>
      <c r="F20" s="2">
        <v>4346</v>
      </c>
      <c r="G20" s="2">
        <v>4346</v>
      </c>
      <c r="H20" s="10">
        <v>4440</v>
      </c>
      <c r="I20" s="2">
        <v>4101</v>
      </c>
      <c r="J20" s="2">
        <f t="shared" si="0"/>
        <v>339</v>
      </c>
    </row>
    <row r="21" spans="1:10" ht="18" x14ac:dyDescent="0.25">
      <c r="A21" s="10" t="s">
        <v>24</v>
      </c>
      <c r="B21" s="2">
        <v>2113</v>
      </c>
      <c r="C21" s="2">
        <v>2113</v>
      </c>
      <c r="D21" s="2">
        <v>2333</v>
      </c>
      <c r="E21" s="2">
        <v>2333</v>
      </c>
      <c r="F21" s="2">
        <v>2252</v>
      </c>
      <c r="G21" s="2">
        <v>2252</v>
      </c>
      <c r="H21" s="10">
        <v>2233</v>
      </c>
      <c r="I21" s="2">
        <v>1500</v>
      </c>
      <c r="J21" s="2">
        <f t="shared" si="0"/>
        <v>733</v>
      </c>
    </row>
    <row r="22" spans="1:10" ht="18" x14ac:dyDescent="0.25">
      <c r="A22" s="10" t="s">
        <v>25</v>
      </c>
      <c r="B22" s="2">
        <v>11363</v>
      </c>
      <c r="C22" s="2">
        <v>11363</v>
      </c>
      <c r="D22" s="2">
        <v>9026.5</v>
      </c>
      <c r="E22" s="2">
        <v>9026.5</v>
      </c>
      <c r="F22" s="2">
        <v>9568</v>
      </c>
      <c r="G22" s="2">
        <v>9568</v>
      </c>
      <c r="H22" s="10">
        <v>9986</v>
      </c>
      <c r="I22" s="2">
        <v>9190</v>
      </c>
      <c r="J22" s="2">
        <f t="shared" si="0"/>
        <v>796</v>
      </c>
    </row>
    <row r="23" spans="1:10" ht="18" x14ac:dyDescent="0.25">
      <c r="A23" s="10" t="s">
        <v>141</v>
      </c>
      <c r="B23" s="2">
        <v>1562</v>
      </c>
      <c r="C23" s="2">
        <v>583</v>
      </c>
      <c r="D23" s="2">
        <v>1650</v>
      </c>
      <c r="E23" s="2">
        <v>836</v>
      </c>
      <c r="F23" s="2">
        <v>1650</v>
      </c>
      <c r="G23" s="2">
        <v>506</v>
      </c>
      <c r="H23" s="10">
        <v>1621</v>
      </c>
      <c r="I23" s="2">
        <v>500</v>
      </c>
      <c r="J23" s="2">
        <f t="shared" si="0"/>
        <v>1121</v>
      </c>
    </row>
    <row r="24" spans="1:10" ht="18" x14ac:dyDescent="0.25">
      <c r="A24" s="10" t="s">
        <v>27</v>
      </c>
      <c r="B24" s="2">
        <v>12518.5</v>
      </c>
      <c r="C24" s="2">
        <v>9638.5</v>
      </c>
      <c r="D24" s="2">
        <v>12466.5</v>
      </c>
      <c r="E24" s="2">
        <v>6339.5</v>
      </c>
      <c r="F24" s="2">
        <v>14418</v>
      </c>
      <c r="G24" s="2">
        <v>14418</v>
      </c>
      <c r="H24" s="10">
        <v>13134</v>
      </c>
      <c r="I24" s="2">
        <v>10250</v>
      </c>
      <c r="J24" s="2">
        <f t="shared" si="0"/>
        <v>2884</v>
      </c>
    </row>
    <row r="25" spans="1:10" ht="19.5" x14ac:dyDescent="0.25">
      <c r="A25" s="10" t="s">
        <v>52</v>
      </c>
      <c r="B25" s="2">
        <v>0</v>
      </c>
      <c r="C25" s="2">
        <v>0</v>
      </c>
      <c r="D25" s="2">
        <v>0</v>
      </c>
      <c r="E25" s="2">
        <v>0</v>
      </c>
      <c r="F25" s="2">
        <v>0</v>
      </c>
      <c r="G25" s="2">
        <v>0</v>
      </c>
      <c r="H25" s="10">
        <v>0</v>
      </c>
      <c r="I25" s="2">
        <v>275</v>
      </c>
      <c r="J25" s="11">
        <f t="shared" si="0"/>
        <v>-275</v>
      </c>
    </row>
    <row r="26" spans="1:10" ht="19.5" x14ac:dyDescent="0.25">
      <c r="A26" s="10" t="s">
        <v>53</v>
      </c>
      <c r="B26" s="2">
        <v>0</v>
      </c>
      <c r="C26" s="2">
        <v>0</v>
      </c>
      <c r="D26" s="2">
        <v>0</v>
      </c>
      <c r="E26" s="2">
        <v>0</v>
      </c>
      <c r="F26" s="2">
        <v>0</v>
      </c>
      <c r="G26" s="2">
        <v>0</v>
      </c>
      <c r="H26" s="10">
        <v>0</v>
      </c>
      <c r="I26" s="2">
        <v>275</v>
      </c>
      <c r="J26" s="11">
        <f t="shared" si="0"/>
        <v>-275</v>
      </c>
    </row>
    <row r="27" spans="1:10" ht="18" x14ac:dyDescent="0.25">
      <c r="A27" s="10" t="s">
        <v>0</v>
      </c>
      <c r="B27" s="2">
        <v>360</v>
      </c>
      <c r="C27" s="2">
        <v>360</v>
      </c>
      <c r="D27" s="2">
        <v>360</v>
      </c>
      <c r="E27" s="2">
        <v>360</v>
      </c>
      <c r="F27" s="2">
        <v>360</v>
      </c>
      <c r="G27" s="2">
        <v>360</v>
      </c>
      <c r="H27" s="10">
        <v>360</v>
      </c>
      <c r="I27" s="2">
        <v>360</v>
      </c>
      <c r="J27" s="2">
        <f t="shared" si="0"/>
        <v>0</v>
      </c>
    </row>
    <row r="28" spans="1:10" ht="18" x14ac:dyDescent="0.25">
      <c r="A28" s="10" t="s">
        <v>8</v>
      </c>
      <c r="B28" s="2">
        <v>400</v>
      </c>
      <c r="C28" s="2">
        <v>400</v>
      </c>
      <c r="D28" s="2">
        <v>400</v>
      </c>
      <c r="E28" s="2">
        <v>400</v>
      </c>
      <c r="F28" s="2">
        <v>400</v>
      </c>
      <c r="G28" s="2">
        <v>400</v>
      </c>
      <c r="H28" s="10">
        <v>400</v>
      </c>
      <c r="I28" s="2">
        <v>100</v>
      </c>
      <c r="J28" s="2">
        <f t="shared" si="0"/>
        <v>300</v>
      </c>
    </row>
    <row r="29" spans="1:10" ht="18" x14ac:dyDescent="0.25">
      <c r="A29" s="10" t="s">
        <v>3</v>
      </c>
      <c r="B29" s="2">
        <v>4512</v>
      </c>
      <c r="C29" s="2">
        <v>4512</v>
      </c>
      <c r="D29" s="2">
        <v>4512</v>
      </c>
      <c r="E29" s="2">
        <v>4512</v>
      </c>
      <c r="F29" s="2">
        <v>4512</v>
      </c>
      <c r="G29" s="2">
        <v>4512</v>
      </c>
      <c r="H29" s="10">
        <v>4512</v>
      </c>
      <c r="I29" s="2">
        <v>4512</v>
      </c>
      <c r="J29" s="2">
        <f t="shared" si="0"/>
        <v>0</v>
      </c>
    </row>
    <row r="30" spans="1:10" ht="18" x14ac:dyDescent="0.25">
      <c r="A30" s="10" t="s">
        <v>4</v>
      </c>
      <c r="B30" s="2">
        <v>1200</v>
      </c>
      <c r="C30" s="2">
        <v>1200</v>
      </c>
      <c r="D30" s="2">
        <v>1200</v>
      </c>
      <c r="E30" s="2">
        <v>1200</v>
      </c>
      <c r="F30" s="2">
        <v>1200</v>
      </c>
      <c r="G30" s="2">
        <v>1200</v>
      </c>
      <c r="H30" s="10">
        <v>1200</v>
      </c>
      <c r="I30" s="2">
        <v>1200</v>
      </c>
      <c r="J30" s="2">
        <f t="shared" si="0"/>
        <v>0</v>
      </c>
    </row>
    <row r="31" spans="1:10" ht="19.5" x14ac:dyDescent="0.25">
      <c r="A31" s="10" t="s">
        <v>6</v>
      </c>
      <c r="B31" s="2">
        <v>2400</v>
      </c>
      <c r="C31" s="2">
        <v>2400</v>
      </c>
      <c r="D31" s="2">
        <v>1900</v>
      </c>
      <c r="E31" s="2">
        <v>1900</v>
      </c>
      <c r="F31" s="2">
        <v>2300</v>
      </c>
      <c r="G31" s="2">
        <v>2300</v>
      </c>
      <c r="H31" s="10">
        <v>2200</v>
      </c>
      <c r="I31" s="2">
        <v>2300</v>
      </c>
      <c r="J31" s="11">
        <f t="shared" si="0"/>
        <v>-100</v>
      </c>
    </row>
    <row r="32" spans="1:10" ht="18" x14ac:dyDescent="0.25">
      <c r="A32" s="10" t="s">
        <v>51</v>
      </c>
      <c r="B32" s="2">
        <v>1270</v>
      </c>
      <c r="C32" s="2">
        <v>560</v>
      </c>
      <c r="D32" s="2">
        <v>1270</v>
      </c>
      <c r="E32" s="2">
        <v>360</v>
      </c>
      <c r="F32" s="2">
        <v>1270</v>
      </c>
      <c r="G32" s="2">
        <v>360</v>
      </c>
      <c r="H32" s="10">
        <v>1270</v>
      </c>
      <c r="I32" s="2">
        <v>1100</v>
      </c>
      <c r="J32" s="2">
        <f t="shared" si="0"/>
        <v>170</v>
      </c>
    </row>
    <row r="33" spans="1:10" ht="18" x14ac:dyDescent="0.25">
      <c r="A33" s="10" t="s">
        <v>7</v>
      </c>
      <c r="B33" s="2">
        <v>6225</v>
      </c>
      <c r="C33" s="2">
        <v>2350</v>
      </c>
      <c r="D33" s="2">
        <v>6150</v>
      </c>
      <c r="E33" s="2">
        <v>2000</v>
      </c>
      <c r="F33" s="2">
        <v>6465</v>
      </c>
      <c r="G33" s="2">
        <v>1135</v>
      </c>
      <c r="H33" s="10">
        <v>6280</v>
      </c>
      <c r="I33" s="2">
        <v>3670</v>
      </c>
      <c r="J33" s="2">
        <f t="shared" si="0"/>
        <v>2610</v>
      </c>
    </row>
    <row r="34" spans="1:10" ht="19.5" x14ac:dyDescent="0.25">
      <c r="A34" s="10" t="s">
        <v>9</v>
      </c>
      <c r="B34" s="2">
        <v>1440</v>
      </c>
      <c r="C34" s="2">
        <v>1040</v>
      </c>
      <c r="D34" s="2">
        <v>1440</v>
      </c>
      <c r="E34" s="2">
        <v>280</v>
      </c>
      <c r="F34" s="2">
        <v>680</v>
      </c>
      <c r="G34" s="2">
        <v>680</v>
      </c>
      <c r="H34" s="10">
        <v>1187</v>
      </c>
      <c r="I34" s="2">
        <v>1330</v>
      </c>
      <c r="J34" s="11">
        <f t="shared" si="0"/>
        <v>-143</v>
      </c>
    </row>
    <row r="35" spans="1:10" ht="18" x14ac:dyDescent="0.25">
      <c r="A35" s="10" t="s">
        <v>28</v>
      </c>
      <c r="B35" s="2">
        <v>157</v>
      </c>
      <c r="C35" s="2">
        <v>157</v>
      </c>
      <c r="D35" s="2">
        <v>157</v>
      </c>
      <c r="E35" s="2">
        <v>157</v>
      </c>
      <c r="F35" s="2">
        <v>157</v>
      </c>
      <c r="G35" s="2">
        <v>157</v>
      </c>
      <c r="H35" s="10">
        <v>157</v>
      </c>
      <c r="I35" s="2">
        <v>150</v>
      </c>
      <c r="J35" s="2">
        <f t="shared" si="0"/>
        <v>7</v>
      </c>
    </row>
    <row r="36" spans="1:10" ht="18" x14ac:dyDescent="0.25">
      <c r="A36" s="10" t="s">
        <v>29</v>
      </c>
      <c r="B36" s="2">
        <v>460</v>
      </c>
      <c r="C36" s="2">
        <v>460</v>
      </c>
      <c r="D36" s="2">
        <v>460</v>
      </c>
      <c r="E36" s="2">
        <v>460</v>
      </c>
      <c r="F36" s="2">
        <v>500</v>
      </c>
      <c r="G36" s="2">
        <v>500</v>
      </c>
      <c r="H36" s="10">
        <v>473</v>
      </c>
      <c r="I36" s="2">
        <v>290</v>
      </c>
      <c r="J36" s="2">
        <f t="shared" si="0"/>
        <v>183</v>
      </c>
    </row>
    <row r="37" spans="1:10" ht="19.5" x14ac:dyDescent="0.25">
      <c r="A37" s="10" t="s">
        <v>40</v>
      </c>
      <c r="B37" s="2">
        <v>154</v>
      </c>
      <c r="C37" s="2">
        <v>154</v>
      </c>
      <c r="D37" s="2">
        <v>0</v>
      </c>
      <c r="E37" s="2">
        <v>0</v>
      </c>
      <c r="F37" s="2">
        <v>0</v>
      </c>
      <c r="G37" s="2">
        <v>0</v>
      </c>
      <c r="H37" s="10">
        <v>51</v>
      </c>
      <c r="I37" s="2">
        <v>160</v>
      </c>
      <c r="J37" s="11">
        <f>H37-I37</f>
        <v>-109</v>
      </c>
    </row>
    <row r="38" spans="1:10" ht="19.5" x14ac:dyDescent="0.25">
      <c r="A38" s="10" t="s">
        <v>30</v>
      </c>
      <c r="B38" s="2">
        <v>1372</v>
      </c>
      <c r="C38" s="2">
        <v>1372</v>
      </c>
      <c r="D38" s="2">
        <v>1372</v>
      </c>
      <c r="E38" s="2">
        <v>1372</v>
      </c>
      <c r="F38" s="2">
        <v>1372</v>
      </c>
      <c r="G38" s="2">
        <v>1372</v>
      </c>
      <c r="H38" s="10">
        <v>1372</v>
      </c>
      <c r="I38" s="2">
        <v>1700</v>
      </c>
      <c r="J38" s="11">
        <f t="shared" si="0"/>
        <v>-328</v>
      </c>
    </row>
    <row r="39" spans="1:10" ht="19.5" x14ac:dyDescent="0.25">
      <c r="A39" s="10" t="s">
        <v>31</v>
      </c>
      <c r="B39" s="2">
        <v>1215</v>
      </c>
      <c r="C39" s="2">
        <v>490</v>
      </c>
      <c r="D39" s="2">
        <v>1065</v>
      </c>
      <c r="E39" s="2">
        <v>665</v>
      </c>
      <c r="F39" s="2">
        <v>1065</v>
      </c>
      <c r="G39" s="2">
        <v>715</v>
      </c>
      <c r="H39" s="10">
        <v>1115</v>
      </c>
      <c r="I39" s="2">
        <v>1210</v>
      </c>
      <c r="J39" s="11">
        <f t="shared" si="0"/>
        <v>-95</v>
      </c>
    </row>
    <row r="40" spans="1:10" ht="19.5" x14ac:dyDescent="0.25">
      <c r="A40" s="10" t="s">
        <v>32</v>
      </c>
      <c r="B40" s="2">
        <v>400</v>
      </c>
      <c r="C40" s="2">
        <v>400</v>
      </c>
      <c r="D40" s="2">
        <v>750</v>
      </c>
      <c r="E40" s="2">
        <v>750</v>
      </c>
      <c r="F40" s="2">
        <v>750</v>
      </c>
      <c r="G40" s="2">
        <v>750</v>
      </c>
      <c r="H40" s="10">
        <v>633</v>
      </c>
      <c r="I40" s="2">
        <v>750</v>
      </c>
      <c r="J40" s="11">
        <f t="shared" si="0"/>
        <v>-117</v>
      </c>
    </row>
    <row r="41" spans="1:10" ht="18" x14ac:dyDescent="0.25">
      <c r="A41" s="10" t="s">
        <v>33</v>
      </c>
      <c r="B41" s="2">
        <v>20000</v>
      </c>
      <c r="C41" s="2">
        <v>13300</v>
      </c>
      <c r="D41" s="2">
        <v>20000</v>
      </c>
      <c r="E41" s="2">
        <v>11425</v>
      </c>
      <c r="F41" s="2">
        <v>20000</v>
      </c>
      <c r="G41" s="2">
        <v>8750</v>
      </c>
      <c r="H41" s="10">
        <v>20000</v>
      </c>
      <c r="I41" s="2">
        <v>12500</v>
      </c>
      <c r="J41" s="2">
        <f t="shared" si="0"/>
        <v>7500</v>
      </c>
    </row>
    <row r="42" spans="1:10" ht="18" x14ac:dyDescent="0.25">
      <c r="A42" s="10" t="s">
        <v>34</v>
      </c>
      <c r="B42" s="2">
        <v>580</v>
      </c>
      <c r="C42" s="2">
        <v>235</v>
      </c>
      <c r="D42" s="2">
        <v>580</v>
      </c>
      <c r="E42" s="2">
        <v>505</v>
      </c>
      <c r="F42" s="2">
        <v>580</v>
      </c>
      <c r="G42" s="2">
        <v>480</v>
      </c>
      <c r="H42" s="10">
        <v>580</v>
      </c>
      <c r="I42" s="2">
        <v>460</v>
      </c>
      <c r="J42" s="2">
        <f t="shared" si="0"/>
        <v>120</v>
      </c>
    </row>
    <row r="43" spans="1:10" ht="18" x14ac:dyDescent="0.25">
      <c r="A43" s="10" t="s">
        <v>35</v>
      </c>
      <c r="B43" s="2">
        <v>9470</v>
      </c>
      <c r="C43" s="2">
        <v>7045</v>
      </c>
      <c r="D43" s="2">
        <v>8745</v>
      </c>
      <c r="E43" s="2">
        <v>6745</v>
      </c>
      <c r="F43" s="2">
        <v>8200</v>
      </c>
      <c r="G43" s="2">
        <v>6675</v>
      </c>
      <c r="H43" s="10">
        <v>8805</v>
      </c>
      <c r="I43" s="2">
        <v>7700</v>
      </c>
      <c r="J43" s="2">
        <f t="shared" si="0"/>
        <v>1105</v>
      </c>
    </row>
    <row r="44" spans="1:10" ht="18" x14ac:dyDescent="0.25">
      <c r="A44" s="10" t="s">
        <v>36</v>
      </c>
      <c r="B44" s="2">
        <v>180</v>
      </c>
      <c r="C44" s="2">
        <v>180</v>
      </c>
      <c r="D44" s="2">
        <v>180</v>
      </c>
      <c r="E44" s="2">
        <v>180</v>
      </c>
      <c r="F44" s="2">
        <v>144</v>
      </c>
      <c r="G44" s="2">
        <v>144</v>
      </c>
      <c r="H44" s="10">
        <v>168</v>
      </c>
      <c r="I44" s="2">
        <v>130</v>
      </c>
      <c r="J44" s="2">
        <f t="shared" si="0"/>
        <v>38</v>
      </c>
    </row>
    <row r="45" spans="1:10" ht="18" x14ac:dyDescent="0.25">
      <c r="A45" s="10" t="s">
        <v>37</v>
      </c>
      <c r="B45" s="2">
        <v>3646</v>
      </c>
      <c r="C45" s="2">
        <v>3571</v>
      </c>
      <c r="D45" s="2">
        <v>3146</v>
      </c>
      <c r="E45" s="2">
        <v>2446</v>
      </c>
      <c r="F45" s="2">
        <v>3146</v>
      </c>
      <c r="G45" s="2">
        <v>1446</v>
      </c>
      <c r="H45" s="10">
        <v>3313</v>
      </c>
      <c r="I45" s="2">
        <v>3200</v>
      </c>
      <c r="J45" s="2">
        <f t="shared" si="0"/>
        <v>113</v>
      </c>
    </row>
    <row r="46" spans="1:10" ht="18" x14ac:dyDescent="0.25">
      <c r="A46" s="10" t="s">
        <v>38</v>
      </c>
      <c r="B46" s="2">
        <v>847</v>
      </c>
      <c r="C46" s="2">
        <v>792</v>
      </c>
      <c r="D46" s="2">
        <v>550</v>
      </c>
      <c r="E46" s="2">
        <v>550</v>
      </c>
      <c r="F46" s="2">
        <v>550</v>
      </c>
      <c r="G46" s="2">
        <v>550</v>
      </c>
      <c r="H46" s="10">
        <v>649</v>
      </c>
      <c r="I46" s="2">
        <v>550</v>
      </c>
      <c r="J46" s="2">
        <f t="shared" si="0"/>
        <v>99</v>
      </c>
    </row>
    <row r="51" spans="1:10" ht="19.5" x14ac:dyDescent="0.25">
      <c r="A51" s="52" t="s">
        <v>69</v>
      </c>
      <c r="B51" s="53"/>
      <c r="C51" s="53"/>
      <c r="D51" s="53"/>
      <c r="E51" s="53"/>
      <c r="F51" s="53"/>
      <c r="G51" s="53"/>
      <c r="H51" s="53"/>
      <c r="I51" s="53"/>
      <c r="J51" s="54"/>
    </row>
    <row r="52" spans="1:10" ht="19.5" x14ac:dyDescent="0.25">
      <c r="A52" s="26" t="s">
        <v>55</v>
      </c>
      <c r="B52" s="52" t="s">
        <v>68</v>
      </c>
      <c r="C52" s="53"/>
      <c r="D52" s="53"/>
      <c r="E52" s="53"/>
      <c r="F52" s="53"/>
      <c r="G52" s="53"/>
      <c r="H52" s="53"/>
      <c r="I52" s="53"/>
      <c r="J52" s="54"/>
    </row>
    <row r="53" spans="1:10" ht="18" x14ac:dyDescent="0.25">
      <c r="A53" s="10" t="s">
        <v>11</v>
      </c>
      <c r="B53" s="31" t="s">
        <v>133</v>
      </c>
      <c r="C53" s="32"/>
      <c r="D53" s="32"/>
      <c r="E53" s="32"/>
      <c r="F53" s="32"/>
      <c r="G53" s="32"/>
      <c r="H53" s="32"/>
      <c r="I53" s="32"/>
      <c r="J53" s="33"/>
    </row>
    <row r="54" spans="1:10" ht="18" x14ac:dyDescent="0.25">
      <c r="A54" s="10" t="s">
        <v>142</v>
      </c>
      <c r="B54" s="31" t="s">
        <v>143</v>
      </c>
      <c r="C54" s="32"/>
      <c r="D54" s="32"/>
      <c r="E54" s="32"/>
      <c r="F54" s="32"/>
      <c r="G54" s="32"/>
      <c r="H54" s="32"/>
      <c r="I54" s="32"/>
      <c r="J54" s="33"/>
    </row>
    <row r="55" spans="1:10" ht="18" x14ac:dyDescent="0.25">
      <c r="A55" s="10" t="s">
        <v>104</v>
      </c>
      <c r="B55" s="31" t="s">
        <v>131</v>
      </c>
      <c r="C55" s="32"/>
      <c r="D55" s="32"/>
      <c r="E55" s="32"/>
      <c r="F55" s="32"/>
      <c r="G55" s="32"/>
      <c r="H55" s="32"/>
      <c r="I55" s="32"/>
      <c r="J55" s="33"/>
    </row>
    <row r="56" spans="1:10" ht="18" x14ac:dyDescent="0.25">
      <c r="A56" s="10" t="s">
        <v>18</v>
      </c>
      <c r="B56" s="31" t="s">
        <v>144</v>
      </c>
      <c r="C56" s="32"/>
      <c r="D56" s="32"/>
      <c r="E56" s="32"/>
      <c r="F56" s="32"/>
      <c r="G56" s="32"/>
      <c r="H56" s="32"/>
      <c r="I56" s="32"/>
      <c r="J56" s="33"/>
    </row>
    <row r="57" spans="1:10" ht="18" x14ac:dyDescent="0.25">
      <c r="A57" s="10" t="s">
        <v>52</v>
      </c>
      <c r="B57" s="31" t="s">
        <v>71</v>
      </c>
      <c r="C57" s="32"/>
      <c r="D57" s="32"/>
      <c r="E57" s="32"/>
      <c r="F57" s="32"/>
      <c r="G57" s="32"/>
      <c r="H57" s="32"/>
      <c r="I57" s="32"/>
      <c r="J57" s="33"/>
    </row>
    <row r="58" spans="1:10" ht="18" x14ac:dyDescent="0.25">
      <c r="A58" s="10" t="s">
        <v>53</v>
      </c>
      <c r="B58" s="31" t="s">
        <v>71</v>
      </c>
      <c r="C58" s="32"/>
      <c r="D58" s="32"/>
      <c r="E58" s="32"/>
      <c r="F58" s="32"/>
      <c r="G58" s="32"/>
      <c r="H58" s="32"/>
      <c r="I58" s="32"/>
      <c r="J58" s="33"/>
    </row>
    <row r="64" spans="1:10" ht="19.5" x14ac:dyDescent="0.25">
      <c r="A64" s="52" t="s">
        <v>72</v>
      </c>
      <c r="B64" s="53"/>
      <c r="C64" s="53"/>
      <c r="D64" s="53"/>
      <c r="E64" s="53"/>
      <c r="F64" s="53"/>
      <c r="G64" s="53"/>
      <c r="H64" s="53"/>
      <c r="I64" s="53"/>
      <c r="J64" s="54"/>
    </row>
    <row r="65" spans="1:10" ht="19.5" x14ac:dyDescent="0.25">
      <c r="A65" s="26" t="s">
        <v>55</v>
      </c>
      <c r="B65" s="52" t="s">
        <v>68</v>
      </c>
      <c r="C65" s="53"/>
      <c r="D65" s="53"/>
      <c r="E65" s="53"/>
      <c r="F65" s="53"/>
      <c r="G65" s="53"/>
      <c r="H65" s="53"/>
      <c r="I65" s="53"/>
      <c r="J65" s="54"/>
    </row>
    <row r="66" spans="1:10" ht="18" x14ac:dyDescent="0.25">
      <c r="A66" s="10" t="s">
        <v>6</v>
      </c>
      <c r="B66" s="31" t="s">
        <v>145</v>
      </c>
      <c r="C66" s="32"/>
      <c r="D66" s="32"/>
      <c r="E66" s="32"/>
      <c r="F66" s="32"/>
      <c r="G66" s="32"/>
      <c r="H66" s="32"/>
      <c r="I66" s="32"/>
      <c r="J66" s="33"/>
    </row>
    <row r="67" spans="1:10" ht="18" x14ac:dyDescent="0.25">
      <c r="A67" s="10" t="s">
        <v>9</v>
      </c>
      <c r="B67" s="31" t="s">
        <v>146</v>
      </c>
      <c r="C67" s="32"/>
      <c r="D67" s="32"/>
      <c r="E67" s="32"/>
      <c r="F67" s="32"/>
      <c r="G67" s="32"/>
      <c r="H67" s="32"/>
      <c r="I67" s="32"/>
      <c r="J67" s="33"/>
    </row>
    <row r="68" spans="1:10" ht="18" x14ac:dyDescent="0.45">
      <c r="A68" s="8" t="s">
        <v>40</v>
      </c>
      <c r="B68" s="37" t="s">
        <v>147</v>
      </c>
      <c r="C68" s="38"/>
      <c r="D68" s="38"/>
      <c r="E68" s="38"/>
      <c r="F68" s="38"/>
      <c r="G68" s="38"/>
      <c r="H68" s="38"/>
      <c r="I68" s="38"/>
      <c r="J68" s="39"/>
    </row>
    <row r="69" spans="1:10" ht="18" x14ac:dyDescent="0.45">
      <c r="A69" s="8" t="s">
        <v>30</v>
      </c>
      <c r="B69" s="40"/>
      <c r="C69" s="41"/>
      <c r="D69" s="41"/>
      <c r="E69" s="41"/>
      <c r="F69" s="41"/>
      <c r="G69" s="41"/>
      <c r="H69" s="41"/>
      <c r="I69" s="41"/>
      <c r="J69" s="42"/>
    </row>
    <row r="70" spans="1:10" ht="18" x14ac:dyDescent="0.45">
      <c r="A70" s="8" t="s">
        <v>31</v>
      </c>
      <c r="B70" s="43"/>
      <c r="C70" s="44"/>
      <c r="D70" s="44"/>
      <c r="E70" s="44"/>
      <c r="F70" s="44"/>
      <c r="G70" s="44"/>
      <c r="H70" s="44"/>
      <c r="I70" s="44"/>
      <c r="J70" s="45"/>
    </row>
    <row r="71" spans="1:10" ht="18" x14ac:dyDescent="0.45">
      <c r="A71" s="8" t="s">
        <v>32</v>
      </c>
      <c r="B71" s="34"/>
      <c r="C71" s="35"/>
      <c r="D71" s="35"/>
      <c r="E71" s="35"/>
      <c r="F71" s="35"/>
      <c r="G71" s="35"/>
      <c r="H71" s="35"/>
      <c r="I71" s="35"/>
      <c r="J71" s="36"/>
    </row>
  </sheetData>
  <mergeCells count="21">
    <mergeCell ref="A1:J1"/>
    <mergeCell ref="B2:C2"/>
    <mergeCell ref="D2:E2"/>
    <mergeCell ref="F2:G2"/>
    <mergeCell ref="H2:H3"/>
    <mergeCell ref="I2:I3"/>
    <mergeCell ref="J2:J3"/>
    <mergeCell ref="A51:J51"/>
    <mergeCell ref="B52:J52"/>
    <mergeCell ref="B53:J53"/>
    <mergeCell ref="B55:J55"/>
    <mergeCell ref="B56:J56"/>
    <mergeCell ref="B71:J71"/>
    <mergeCell ref="B54:J54"/>
    <mergeCell ref="B68:J70"/>
    <mergeCell ref="B66:J66"/>
    <mergeCell ref="B67:J67"/>
    <mergeCell ref="B57:J57"/>
    <mergeCell ref="B58:J58"/>
    <mergeCell ref="A64:J64"/>
    <mergeCell ref="B65:J6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A5EDA-BC2D-4043-AF1F-34A48A6A33B7}">
  <sheetPr>
    <tabColor theme="7"/>
  </sheetPr>
  <dimension ref="A1:K68"/>
  <sheetViews>
    <sheetView workbookViewId="0">
      <pane ySplit="3" topLeftCell="A52" activePane="bottomLeft" state="frozen"/>
      <selection pane="bottomLeft" activeCell="F72" sqref="F72"/>
    </sheetView>
  </sheetViews>
  <sheetFormatPr defaultRowHeight="15" x14ac:dyDescent="0.25"/>
  <cols>
    <col min="1" max="1" width="26.5703125" customWidth="1"/>
    <col min="2" max="2" width="10.28515625" customWidth="1"/>
    <col min="3" max="4" width="10" customWidth="1"/>
    <col min="5" max="5" width="9.85546875" customWidth="1"/>
    <col min="6" max="6" width="9.7109375" customWidth="1"/>
    <col min="7" max="7" width="10.140625" customWidth="1"/>
    <col min="8" max="8" width="18.42578125" customWidth="1"/>
    <col min="9" max="9" width="10.7109375" customWidth="1"/>
    <col min="10" max="10" width="18.5703125" bestFit="1" customWidth="1"/>
  </cols>
  <sheetData>
    <row r="1" spans="1:10" ht="19.5" x14ac:dyDescent="0.25">
      <c r="A1" s="58" t="s">
        <v>125</v>
      </c>
      <c r="B1" s="59"/>
      <c r="C1" s="59"/>
      <c r="D1" s="59"/>
      <c r="E1" s="59"/>
      <c r="F1" s="59"/>
      <c r="G1" s="59"/>
      <c r="H1" s="59"/>
      <c r="I1" s="59"/>
      <c r="J1" s="60"/>
    </row>
    <row r="2" spans="1:10" ht="36" customHeight="1" x14ac:dyDescent="0.25">
      <c r="A2" s="63" t="s">
        <v>42</v>
      </c>
      <c r="B2" s="61" t="s">
        <v>127</v>
      </c>
      <c r="C2" s="62"/>
      <c r="D2" s="61" t="s">
        <v>126</v>
      </c>
      <c r="E2" s="62"/>
      <c r="F2" s="61" t="s">
        <v>128</v>
      </c>
      <c r="G2" s="62"/>
      <c r="H2" s="63" t="s">
        <v>48</v>
      </c>
      <c r="I2" s="63" t="s">
        <v>49</v>
      </c>
      <c r="J2" s="66" t="s">
        <v>50</v>
      </c>
    </row>
    <row r="3" spans="1:10" ht="18" x14ac:dyDescent="0.25">
      <c r="A3" s="64"/>
      <c r="B3" s="9" t="s">
        <v>46</v>
      </c>
      <c r="C3" s="9" t="s">
        <v>47</v>
      </c>
      <c r="D3" s="9" t="s">
        <v>46</v>
      </c>
      <c r="E3" s="9" t="s">
        <v>47</v>
      </c>
      <c r="F3" s="9" t="s">
        <v>46</v>
      </c>
      <c r="G3" s="9" t="s">
        <v>47</v>
      </c>
      <c r="H3" s="64"/>
      <c r="I3" s="64"/>
      <c r="J3" s="71"/>
    </row>
    <row r="4" spans="1:10" ht="18" x14ac:dyDescent="0.25">
      <c r="A4" s="10" t="s">
        <v>77</v>
      </c>
      <c r="B4" s="2">
        <v>1310.4000000000001</v>
      </c>
      <c r="C4" s="2">
        <v>967.68000000000006</v>
      </c>
      <c r="D4" s="2">
        <v>1310.4000000000001</v>
      </c>
      <c r="E4" s="2">
        <v>1310.4000000000001</v>
      </c>
      <c r="F4" s="2">
        <v>1310.4000000000001</v>
      </c>
      <c r="G4" s="2">
        <v>1068.48</v>
      </c>
      <c r="H4" s="2">
        <v>1310</v>
      </c>
      <c r="I4" s="2">
        <v>1033</v>
      </c>
      <c r="J4" s="2">
        <f>H4-I4</f>
        <v>277</v>
      </c>
    </row>
    <row r="5" spans="1:10" ht="18" x14ac:dyDescent="0.25">
      <c r="A5" s="10" t="s">
        <v>5</v>
      </c>
      <c r="B5" s="2">
        <v>655</v>
      </c>
      <c r="C5" s="2">
        <v>515</v>
      </c>
      <c r="D5" s="2">
        <v>695</v>
      </c>
      <c r="E5" s="2">
        <v>485</v>
      </c>
      <c r="F5" s="2">
        <v>695</v>
      </c>
      <c r="G5" s="2">
        <v>585</v>
      </c>
      <c r="H5" s="2">
        <v>680</v>
      </c>
      <c r="I5" s="2">
        <v>550</v>
      </c>
      <c r="J5" s="2">
        <f t="shared" ref="J5:J46" si="0">H5-I5</f>
        <v>130</v>
      </c>
    </row>
    <row r="6" spans="1:10" ht="18" x14ac:dyDescent="0.25">
      <c r="A6" s="10" t="s">
        <v>10</v>
      </c>
      <c r="B6" s="2">
        <v>4818</v>
      </c>
      <c r="C6" s="2">
        <v>4818</v>
      </c>
      <c r="D6" s="2">
        <v>5214</v>
      </c>
      <c r="E6" s="2">
        <v>5214</v>
      </c>
      <c r="F6" s="2">
        <v>5214</v>
      </c>
      <c r="G6" s="2">
        <v>5214</v>
      </c>
      <c r="H6" s="2">
        <v>5082</v>
      </c>
      <c r="I6" s="2">
        <v>4800</v>
      </c>
      <c r="J6" s="2">
        <f t="shared" si="0"/>
        <v>282</v>
      </c>
    </row>
    <row r="7" spans="1:10" ht="19.5" x14ac:dyDescent="0.25">
      <c r="A7" s="10" t="s">
        <v>11</v>
      </c>
      <c r="B7" s="2">
        <v>5610</v>
      </c>
      <c r="C7" s="2">
        <v>3905</v>
      </c>
      <c r="D7" s="2">
        <v>4818</v>
      </c>
      <c r="E7" s="2">
        <v>2992</v>
      </c>
      <c r="F7" s="2">
        <v>4818</v>
      </c>
      <c r="G7" s="2">
        <v>3784</v>
      </c>
      <c r="H7" s="2">
        <v>5082</v>
      </c>
      <c r="I7" s="2">
        <v>5600</v>
      </c>
      <c r="J7" s="11">
        <f t="shared" si="0"/>
        <v>-518</v>
      </c>
    </row>
    <row r="8" spans="1:10" ht="18" x14ac:dyDescent="0.25">
      <c r="A8" s="10" t="s">
        <v>12</v>
      </c>
      <c r="B8" s="2">
        <v>438</v>
      </c>
      <c r="C8" s="2">
        <v>198</v>
      </c>
      <c r="D8" s="2">
        <v>438</v>
      </c>
      <c r="E8" s="2">
        <v>198</v>
      </c>
      <c r="F8" s="2">
        <v>438</v>
      </c>
      <c r="G8" s="2">
        <v>178</v>
      </c>
      <c r="H8" s="2">
        <v>438</v>
      </c>
      <c r="I8" s="2">
        <v>200</v>
      </c>
      <c r="J8" s="2">
        <f t="shared" si="0"/>
        <v>238</v>
      </c>
    </row>
    <row r="9" spans="1:10" ht="18" x14ac:dyDescent="0.25">
      <c r="A9" s="10" t="s">
        <v>13</v>
      </c>
      <c r="B9" s="2">
        <v>11639</v>
      </c>
      <c r="C9" s="2">
        <v>11137</v>
      </c>
      <c r="D9" s="2">
        <v>11648</v>
      </c>
      <c r="E9" s="2">
        <v>9230</v>
      </c>
      <c r="F9" s="2">
        <v>11008</v>
      </c>
      <c r="G9" s="2">
        <v>9804</v>
      </c>
      <c r="H9" s="2">
        <v>11432</v>
      </c>
      <c r="I9" s="2">
        <v>11000</v>
      </c>
      <c r="J9" s="2">
        <f t="shared" si="0"/>
        <v>432</v>
      </c>
    </row>
    <row r="10" spans="1:10" ht="18" x14ac:dyDescent="0.25">
      <c r="A10" s="10" t="s">
        <v>14</v>
      </c>
      <c r="B10" s="2">
        <v>9069.25</v>
      </c>
      <c r="C10" s="2">
        <v>8012</v>
      </c>
      <c r="D10" s="2">
        <v>8717.25</v>
      </c>
      <c r="E10" s="2">
        <v>6304</v>
      </c>
      <c r="F10" s="2">
        <v>8701.25</v>
      </c>
      <c r="G10" s="2">
        <v>7870</v>
      </c>
      <c r="H10" s="2">
        <v>8829</v>
      </c>
      <c r="I10" s="2">
        <v>7933</v>
      </c>
      <c r="J10" s="2">
        <f t="shared" si="0"/>
        <v>896</v>
      </c>
    </row>
    <row r="11" spans="1:10" ht="18" x14ac:dyDescent="0.25">
      <c r="A11" s="10" t="s">
        <v>15</v>
      </c>
      <c r="B11" s="2">
        <v>8518</v>
      </c>
      <c r="C11" s="2">
        <v>6450</v>
      </c>
      <c r="D11" s="2">
        <v>8718</v>
      </c>
      <c r="E11" s="2">
        <v>6730</v>
      </c>
      <c r="F11" s="2">
        <v>10016</v>
      </c>
      <c r="G11" s="2">
        <v>7850</v>
      </c>
      <c r="H11" s="2">
        <v>9084</v>
      </c>
      <c r="I11" s="2">
        <v>8733</v>
      </c>
      <c r="J11" s="2">
        <f t="shared" si="0"/>
        <v>351</v>
      </c>
    </row>
    <row r="12" spans="1:10" ht="19.5" x14ac:dyDescent="0.25">
      <c r="A12" s="10" t="s">
        <v>16</v>
      </c>
      <c r="B12" s="2">
        <v>6022</v>
      </c>
      <c r="C12" s="2">
        <v>6022</v>
      </c>
      <c r="D12" s="2">
        <v>9410</v>
      </c>
      <c r="E12" s="2">
        <v>8618</v>
      </c>
      <c r="F12" s="2">
        <v>9222</v>
      </c>
      <c r="G12" s="2">
        <v>9180</v>
      </c>
      <c r="H12" s="2">
        <v>8218</v>
      </c>
      <c r="I12" s="2">
        <v>9433</v>
      </c>
      <c r="J12" s="11">
        <f t="shared" si="0"/>
        <v>-1215</v>
      </c>
    </row>
    <row r="13" spans="1:10" ht="18" x14ac:dyDescent="0.25">
      <c r="A13" s="10" t="s">
        <v>39</v>
      </c>
      <c r="B13" s="2">
        <v>7717</v>
      </c>
      <c r="C13" s="2">
        <v>5323</v>
      </c>
      <c r="D13" s="2">
        <v>7386</v>
      </c>
      <c r="E13" s="2">
        <v>3906</v>
      </c>
      <c r="F13" s="2">
        <v>8054</v>
      </c>
      <c r="G13" s="2">
        <v>5758</v>
      </c>
      <c r="H13" s="2">
        <v>7719</v>
      </c>
      <c r="I13" s="2">
        <v>7367</v>
      </c>
      <c r="J13" s="2">
        <f t="shared" si="0"/>
        <v>352</v>
      </c>
    </row>
    <row r="14" spans="1:10" ht="18" x14ac:dyDescent="0.25">
      <c r="A14" s="10" t="s">
        <v>17</v>
      </c>
      <c r="B14" s="2">
        <v>2362</v>
      </c>
      <c r="C14" s="2">
        <v>2362</v>
      </c>
      <c r="D14" s="2">
        <v>2065</v>
      </c>
      <c r="E14" s="2">
        <v>2065</v>
      </c>
      <c r="F14" s="2">
        <v>2065</v>
      </c>
      <c r="G14" s="2">
        <v>2065</v>
      </c>
      <c r="H14" s="2">
        <v>2164</v>
      </c>
      <c r="I14" s="2">
        <v>1700</v>
      </c>
      <c r="J14" s="2">
        <f t="shared" si="0"/>
        <v>464</v>
      </c>
    </row>
    <row r="15" spans="1:10" ht="19.5" x14ac:dyDescent="0.25">
      <c r="A15" s="10" t="s">
        <v>18</v>
      </c>
      <c r="B15" s="2">
        <v>7494</v>
      </c>
      <c r="C15" s="2">
        <v>6372</v>
      </c>
      <c r="D15" s="2">
        <v>8984</v>
      </c>
      <c r="E15" s="2">
        <v>6758</v>
      </c>
      <c r="F15" s="2">
        <v>9190</v>
      </c>
      <c r="G15" s="2">
        <v>6824</v>
      </c>
      <c r="H15" s="2">
        <v>8556</v>
      </c>
      <c r="I15" s="2">
        <v>9100</v>
      </c>
      <c r="J15" s="11">
        <f t="shared" si="0"/>
        <v>-544</v>
      </c>
    </row>
    <row r="16" spans="1:10" ht="19.5" x14ac:dyDescent="0.25">
      <c r="A16" s="10" t="s">
        <v>19</v>
      </c>
      <c r="B16" s="2">
        <v>1368</v>
      </c>
      <c r="C16" s="2">
        <v>350</v>
      </c>
      <c r="D16" s="2">
        <v>1672</v>
      </c>
      <c r="E16" s="2">
        <v>1210</v>
      </c>
      <c r="F16" s="2">
        <v>4592</v>
      </c>
      <c r="G16" s="2">
        <v>2270</v>
      </c>
      <c r="H16" s="2">
        <v>2544</v>
      </c>
      <c r="I16" s="2">
        <v>4150</v>
      </c>
      <c r="J16" s="11">
        <f t="shared" si="0"/>
        <v>-1606</v>
      </c>
    </row>
    <row r="17" spans="1:11" ht="18" x14ac:dyDescent="0.25">
      <c r="A17" s="10" t="s">
        <v>20</v>
      </c>
      <c r="B17" s="2">
        <v>3554.25</v>
      </c>
      <c r="C17" s="2">
        <v>1419</v>
      </c>
      <c r="D17" s="2">
        <v>4382.25</v>
      </c>
      <c r="E17" s="2">
        <v>1629</v>
      </c>
      <c r="F17" s="2">
        <v>4472.25</v>
      </c>
      <c r="G17" s="2">
        <v>2627.25</v>
      </c>
      <c r="H17" s="2">
        <v>4136</v>
      </c>
      <c r="I17" s="2">
        <v>2440</v>
      </c>
      <c r="J17" s="2">
        <f t="shared" si="0"/>
        <v>1696</v>
      </c>
    </row>
    <row r="18" spans="1:11" ht="18" x14ac:dyDescent="0.25">
      <c r="A18" s="10" t="s">
        <v>21</v>
      </c>
      <c r="B18" s="2">
        <v>1449</v>
      </c>
      <c r="C18" s="2">
        <v>819</v>
      </c>
      <c r="D18" s="2">
        <v>1522</v>
      </c>
      <c r="E18" s="2">
        <v>272</v>
      </c>
      <c r="F18" s="2">
        <v>1522</v>
      </c>
      <c r="G18" s="2">
        <v>1432</v>
      </c>
      <c r="H18" s="2">
        <v>1498</v>
      </c>
      <c r="I18" s="2">
        <v>1450</v>
      </c>
      <c r="J18" s="2">
        <f t="shared" si="0"/>
        <v>48</v>
      </c>
    </row>
    <row r="19" spans="1:11" ht="18" x14ac:dyDescent="0.25">
      <c r="A19" s="10" t="s">
        <v>22</v>
      </c>
      <c r="B19" s="2">
        <v>1209.5999999999999</v>
      </c>
      <c r="C19" s="2">
        <v>332.64</v>
      </c>
      <c r="D19" s="2">
        <v>1108.8</v>
      </c>
      <c r="E19" s="2">
        <v>665.28</v>
      </c>
      <c r="F19" s="2">
        <v>1310.4000000000001</v>
      </c>
      <c r="G19" s="2">
        <v>1002.96</v>
      </c>
      <c r="H19" s="2">
        <v>1210</v>
      </c>
      <c r="I19" s="2">
        <v>700</v>
      </c>
      <c r="J19" s="2">
        <f t="shared" si="0"/>
        <v>510</v>
      </c>
    </row>
    <row r="20" spans="1:11" ht="18" x14ac:dyDescent="0.25">
      <c r="A20" s="10" t="s">
        <v>23</v>
      </c>
      <c r="B20" s="2">
        <v>4754</v>
      </c>
      <c r="C20" s="2">
        <v>3384</v>
      </c>
      <c r="D20" s="2">
        <v>7416</v>
      </c>
      <c r="E20" s="2">
        <v>4423</v>
      </c>
      <c r="F20" s="2">
        <v>10845</v>
      </c>
      <c r="G20" s="2">
        <v>9035</v>
      </c>
      <c r="H20" s="2">
        <v>7672</v>
      </c>
      <c r="I20" s="2">
        <v>4311</v>
      </c>
      <c r="J20" s="2">
        <f t="shared" si="0"/>
        <v>3361</v>
      </c>
    </row>
    <row r="21" spans="1:11" ht="18" x14ac:dyDescent="0.25">
      <c r="A21" s="10" t="s">
        <v>24</v>
      </c>
      <c r="B21" s="2">
        <v>1414</v>
      </c>
      <c r="C21" s="2">
        <v>1414</v>
      </c>
      <c r="D21" s="2">
        <v>1543</v>
      </c>
      <c r="E21" s="2">
        <v>1543</v>
      </c>
      <c r="F21" s="2">
        <v>2113</v>
      </c>
      <c r="G21" s="2">
        <v>2113</v>
      </c>
      <c r="H21" s="2">
        <v>1690</v>
      </c>
      <c r="I21" s="2">
        <v>1500</v>
      </c>
      <c r="J21" s="2">
        <f t="shared" si="0"/>
        <v>190</v>
      </c>
    </row>
    <row r="22" spans="1:11" ht="18" x14ac:dyDescent="0.25">
      <c r="A22" s="10" t="s">
        <v>25</v>
      </c>
      <c r="B22" s="2">
        <v>16276</v>
      </c>
      <c r="C22" s="2">
        <v>12636</v>
      </c>
      <c r="D22" s="2">
        <v>14871</v>
      </c>
      <c r="E22" s="2">
        <v>10061</v>
      </c>
      <c r="F22" s="2">
        <v>17220</v>
      </c>
      <c r="G22" s="2">
        <v>15780</v>
      </c>
      <c r="H22" s="2">
        <v>16122</v>
      </c>
      <c r="I22" s="2">
        <v>9330</v>
      </c>
      <c r="J22" s="2">
        <f t="shared" si="0"/>
        <v>6792</v>
      </c>
    </row>
    <row r="23" spans="1:11" ht="18" x14ac:dyDescent="0.25">
      <c r="A23" s="10" t="s">
        <v>26</v>
      </c>
      <c r="B23" s="2">
        <v>1210</v>
      </c>
      <c r="C23" s="2">
        <v>506</v>
      </c>
      <c r="D23" s="2">
        <v>1210</v>
      </c>
      <c r="E23" s="2">
        <v>396</v>
      </c>
      <c r="F23" s="2">
        <v>1210</v>
      </c>
      <c r="G23" s="2">
        <v>792</v>
      </c>
      <c r="H23" s="2">
        <v>1210</v>
      </c>
      <c r="I23" s="2">
        <v>467</v>
      </c>
      <c r="J23" s="2">
        <f t="shared" si="0"/>
        <v>743</v>
      </c>
    </row>
    <row r="24" spans="1:11" ht="18" x14ac:dyDescent="0.25">
      <c r="A24" s="10" t="s">
        <v>27</v>
      </c>
      <c r="B24" s="2">
        <v>13508</v>
      </c>
      <c r="C24" s="2">
        <v>13508</v>
      </c>
      <c r="D24" s="2">
        <v>10858</v>
      </c>
      <c r="E24" s="2">
        <v>10858</v>
      </c>
      <c r="F24" s="2">
        <v>12974.5</v>
      </c>
      <c r="G24" s="2">
        <v>12974.5</v>
      </c>
      <c r="H24" s="2">
        <v>12447</v>
      </c>
      <c r="I24" s="2">
        <v>10150</v>
      </c>
      <c r="J24" s="2">
        <f t="shared" si="0"/>
        <v>2297</v>
      </c>
    </row>
    <row r="25" spans="1:11" ht="19.5" x14ac:dyDescent="0.25">
      <c r="A25" s="10" t="s">
        <v>52</v>
      </c>
      <c r="B25" s="2">
        <v>0</v>
      </c>
      <c r="C25" s="2">
        <v>0</v>
      </c>
      <c r="D25" s="2">
        <v>0</v>
      </c>
      <c r="E25" s="2">
        <v>0</v>
      </c>
      <c r="F25" s="2">
        <v>0</v>
      </c>
      <c r="G25" s="2">
        <v>0</v>
      </c>
      <c r="H25" s="2">
        <v>0</v>
      </c>
      <c r="I25" s="2">
        <v>275</v>
      </c>
      <c r="J25" s="11">
        <f t="shared" si="0"/>
        <v>-275</v>
      </c>
    </row>
    <row r="26" spans="1:11" ht="19.5" x14ac:dyDescent="0.25">
      <c r="A26" s="10" t="s">
        <v>53</v>
      </c>
      <c r="B26" s="2">
        <v>0</v>
      </c>
      <c r="C26" s="2">
        <v>0</v>
      </c>
      <c r="D26" s="2">
        <v>0</v>
      </c>
      <c r="E26" s="2">
        <v>0</v>
      </c>
      <c r="F26" s="2">
        <v>0</v>
      </c>
      <c r="G26" s="2">
        <v>0</v>
      </c>
      <c r="H26" s="2">
        <v>0</v>
      </c>
      <c r="I26" s="2">
        <v>275</v>
      </c>
      <c r="J26" s="11">
        <f t="shared" si="0"/>
        <v>-275</v>
      </c>
    </row>
    <row r="27" spans="1:11" ht="18" x14ac:dyDescent="0.25">
      <c r="A27" s="10" t="s">
        <v>0</v>
      </c>
      <c r="B27" s="2">
        <v>200</v>
      </c>
      <c r="C27" s="2">
        <v>200</v>
      </c>
      <c r="D27" s="2">
        <v>200</v>
      </c>
      <c r="E27" s="2">
        <v>200</v>
      </c>
      <c r="F27" s="2">
        <v>200</v>
      </c>
      <c r="G27" s="2">
        <v>200</v>
      </c>
      <c r="H27" s="2">
        <v>200</v>
      </c>
      <c r="I27" s="2">
        <v>200</v>
      </c>
      <c r="J27" s="2">
        <f t="shared" si="0"/>
        <v>0</v>
      </c>
    </row>
    <row r="28" spans="1:11" ht="18" x14ac:dyDescent="0.25">
      <c r="A28" s="10" t="s">
        <v>8</v>
      </c>
      <c r="B28" s="2">
        <v>500</v>
      </c>
      <c r="C28" s="2">
        <v>500</v>
      </c>
      <c r="D28" s="2">
        <v>500</v>
      </c>
      <c r="E28" s="2">
        <v>500</v>
      </c>
      <c r="F28" s="2">
        <v>100</v>
      </c>
      <c r="G28" s="2">
        <v>100</v>
      </c>
      <c r="H28" s="2">
        <v>367</v>
      </c>
      <c r="I28" s="2">
        <v>100</v>
      </c>
      <c r="J28" s="2">
        <f t="shared" si="0"/>
        <v>267</v>
      </c>
    </row>
    <row r="29" spans="1:11" ht="19.5" x14ac:dyDescent="0.25">
      <c r="A29" s="10" t="s">
        <v>3</v>
      </c>
      <c r="B29" s="2">
        <v>0</v>
      </c>
      <c r="C29" s="2">
        <v>0</v>
      </c>
      <c r="D29" s="2">
        <v>4512</v>
      </c>
      <c r="E29" s="2">
        <v>3528</v>
      </c>
      <c r="F29" s="2">
        <v>5496</v>
      </c>
      <c r="G29" s="2">
        <v>5496</v>
      </c>
      <c r="H29" s="2">
        <v>3336</v>
      </c>
      <c r="I29" s="2">
        <v>4512</v>
      </c>
      <c r="J29" s="11">
        <f t="shared" si="0"/>
        <v>-1176</v>
      </c>
    </row>
    <row r="30" spans="1:11" ht="18" x14ac:dyDescent="0.25">
      <c r="A30" s="10" t="s">
        <v>4</v>
      </c>
      <c r="B30" s="2">
        <v>1416</v>
      </c>
      <c r="C30" s="2">
        <v>1416</v>
      </c>
      <c r="D30" s="2">
        <v>1416</v>
      </c>
      <c r="E30" s="2">
        <v>1080</v>
      </c>
      <c r="F30" s="2">
        <v>1416</v>
      </c>
      <c r="G30" s="2">
        <v>1272</v>
      </c>
      <c r="H30" s="2">
        <v>1416</v>
      </c>
      <c r="I30" s="2">
        <v>1333</v>
      </c>
      <c r="J30" s="2">
        <f t="shared" si="0"/>
        <v>83</v>
      </c>
    </row>
    <row r="31" spans="1:11" ht="19.5" x14ac:dyDescent="0.25">
      <c r="A31" s="10" t="s">
        <v>6</v>
      </c>
      <c r="B31" s="2">
        <v>1900</v>
      </c>
      <c r="C31" s="2">
        <v>1900</v>
      </c>
      <c r="D31" s="2">
        <v>2400</v>
      </c>
      <c r="E31" s="2">
        <v>2400</v>
      </c>
      <c r="F31" s="2">
        <v>2300</v>
      </c>
      <c r="G31" s="2">
        <v>2300</v>
      </c>
      <c r="H31" s="2">
        <v>2200</v>
      </c>
      <c r="I31" s="2">
        <v>2300</v>
      </c>
      <c r="J31" s="11">
        <f t="shared" si="0"/>
        <v>-100</v>
      </c>
    </row>
    <row r="32" spans="1:11" ht="18" x14ac:dyDescent="0.25">
      <c r="A32" s="10" t="s">
        <v>51</v>
      </c>
      <c r="B32" s="2">
        <v>1420</v>
      </c>
      <c r="C32" s="2">
        <v>860</v>
      </c>
      <c r="D32" s="2">
        <v>1220</v>
      </c>
      <c r="E32" s="2">
        <v>420</v>
      </c>
      <c r="F32" s="2">
        <v>1220</v>
      </c>
      <c r="G32" s="2">
        <v>500</v>
      </c>
      <c r="H32" s="2">
        <v>1287</v>
      </c>
      <c r="I32" s="2">
        <v>1200</v>
      </c>
      <c r="J32" s="2">
        <f t="shared" si="0"/>
        <v>87</v>
      </c>
      <c r="K32" s="25"/>
    </row>
    <row r="33" spans="1:11" ht="18" x14ac:dyDescent="0.25">
      <c r="A33" s="10" t="s">
        <v>7</v>
      </c>
      <c r="B33" s="2">
        <v>8880</v>
      </c>
      <c r="C33" s="2">
        <v>3850</v>
      </c>
      <c r="D33" s="2">
        <v>6530</v>
      </c>
      <c r="E33" s="2">
        <v>3610</v>
      </c>
      <c r="F33" s="2">
        <v>5965</v>
      </c>
      <c r="G33" s="2">
        <v>1890</v>
      </c>
      <c r="H33" s="2">
        <v>7125</v>
      </c>
      <c r="I33" s="2">
        <v>4890</v>
      </c>
      <c r="J33" s="2">
        <f t="shared" si="0"/>
        <v>2235</v>
      </c>
      <c r="K33" s="25"/>
    </row>
    <row r="34" spans="1:11" ht="19.5" x14ac:dyDescent="0.25">
      <c r="A34" s="10" t="s">
        <v>9</v>
      </c>
      <c r="B34" s="2">
        <v>1340</v>
      </c>
      <c r="C34" s="2">
        <v>780</v>
      </c>
      <c r="D34" s="2">
        <v>1340</v>
      </c>
      <c r="E34" s="2">
        <v>200</v>
      </c>
      <c r="F34" s="2">
        <v>1340</v>
      </c>
      <c r="G34" s="2">
        <v>980</v>
      </c>
      <c r="H34" s="2">
        <v>1340</v>
      </c>
      <c r="I34" s="2">
        <v>1363</v>
      </c>
      <c r="J34" s="11">
        <f t="shared" si="0"/>
        <v>-23</v>
      </c>
      <c r="K34" s="25"/>
    </row>
    <row r="35" spans="1:11" ht="18" x14ac:dyDescent="0.25">
      <c r="A35" s="10" t="s">
        <v>28</v>
      </c>
      <c r="B35" s="2">
        <v>157</v>
      </c>
      <c r="C35" s="2">
        <v>157</v>
      </c>
      <c r="D35" s="2">
        <v>157</v>
      </c>
      <c r="E35" s="2">
        <v>157</v>
      </c>
      <c r="F35" s="2">
        <v>157</v>
      </c>
      <c r="G35" s="2">
        <v>157</v>
      </c>
      <c r="H35" s="2">
        <v>157</v>
      </c>
      <c r="I35" s="2">
        <v>125</v>
      </c>
      <c r="J35" s="2">
        <f t="shared" si="0"/>
        <v>32</v>
      </c>
    </row>
    <row r="36" spans="1:11" ht="18" x14ac:dyDescent="0.25">
      <c r="A36" s="10" t="s">
        <v>29</v>
      </c>
      <c r="B36" s="2">
        <v>400</v>
      </c>
      <c r="C36" s="2">
        <v>400</v>
      </c>
      <c r="D36" s="2">
        <v>400</v>
      </c>
      <c r="E36" s="2">
        <v>400</v>
      </c>
      <c r="F36" s="2">
        <v>400</v>
      </c>
      <c r="G36" s="2">
        <v>400</v>
      </c>
      <c r="H36" s="2">
        <v>400</v>
      </c>
      <c r="I36" s="2">
        <v>290</v>
      </c>
      <c r="J36" s="2">
        <f t="shared" si="0"/>
        <v>110</v>
      </c>
    </row>
    <row r="37" spans="1:11" ht="18" x14ac:dyDescent="0.25">
      <c r="A37" s="10" t="s">
        <v>40</v>
      </c>
      <c r="B37" s="2">
        <v>167.2</v>
      </c>
      <c r="C37" s="2">
        <v>167.2</v>
      </c>
      <c r="D37" s="2">
        <v>167.2</v>
      </c>
      <c r="E37" s="2">
        <v>167.2</v>
      </c>
      <c r="F37" s="2">
        <v>154</v>
      </c>
      <c r="G37" s="2">
        <v>154</v>
      </c>
      <c r="H37" s="2">
        <v>163</v>
      </c>
      <c r="I37" s="2">
        <v>160</v>
      </c>
      <c r="J37" s="2">
        <f t="shared" si="0"/>
        <v>3</v>
      </c>
    </row>
    <row r="38" spans="1:11" ht="18" x14ac:dyDescent="0.25">
      <c r="A38" s="10" t="s">
        <v>30</v>
      </c>
      <c r="B38" s="2">
        <v>1496</v>
      </c>
      <c r="C38" s="2">
        <v>418</v>
      </c>
      <c r="D38" s="2">
        <v>1980</v>
      </c>
      <c r="E38" s="2">
        <v>1980</v>
      </c>
      <c r="F38" s="2">
        <v>1876.8</v>
      </c>
      <c r="G38" s="2">
        <v>1876.8</v>
      </c>
      <c r="H38" s="2">
        <v>1784</v>
      </c>
      <c r="I38" s="2">
        <v>1700</v>
      </c>
      <c r="J38" s="2">
        <f t="shared" si="0"/>
        <v>84</v>
      </c>
    </row>
    <row r="39" spans="1:11" ht="19.5" x14ac:dyDescent="0.25">
      <c r="A39" s="10" t="s">
        <v>31</v>
      </c>
      <c r="B39" s="2">
        <v>865</v>
      </c>
      <c r="C39" s="2">
        <v>690</v>
      </c>
      <c r="D39" s="2">
        <v>1215</v>
      </c>
      <c r="E39" s="2">
        <v>815</v>
      </c>
      <c r="F39" s="2">
        <v>1215</v>
      </c>
      <c r="G39" s="2">
        <v>565</v>
      </c>
      <c r="H39" s="2">
        <v>1098</v>
      </c>
      <c r="I39" s="2">
        <v>1210</v>
      </c>
      <c r="J39" s="11">
        <f t="shared" si="0"/>
        <v>-112</v>
      </c>
    </row>
    <row r="40" spans="1:11" ht="18" x14ac:dyDescent="0.25">
      <c r="A40" s="10" t="s">
        <v>32</v>
      </c>
      <c r="B40" s="2">
        <v>750</v>
      </c>
      <c r="C40" s="2">
        <v>750</v>
      </c>
      <c r="D40" s="2">
        <v>750</v>
      </c>
      <c r="E40" s="2">
        <v>750</v>
      </c>
      <c r="F40" s="2">
        <v>750</v>
      </c>
      <c r="G40" s="2">
        <v>750</v>
      </c>
      <c r="H40" s="2">
        <v>750</v>
      </c>
      <c r="I40" s="2">
        <v>750</v>
      </c>
      <c r="J40" s="2">
        <f t="shared" si="0"/>
        <v>0</v>
      </c>
    </row>
    <row r="41" spans="1:11" ht="18" x14ac:dyDescent="0.25">
      <c r="A41" s="10" t="s">
        <v>33</v>
      </c>
      <c r="B41" s="2">
        <v>8845</v>
      </c>
      <c r="C41" s="2">
        <v>7280</v>
      </c>
      <c r="D41" s="2">
        <v>20000</v>
      </c>
      <c r="E41" s="2">
        <v>10900</v>
      </c>
      <c r="F41" s="2">
        <v>20000</v>
      </c>
      <c r="G41" s="2">
        <v>7175</v>
      </c>
      <c r="H41" s="2">
        <v>16282</v>
      </c>
      <c r="I41" s="2">
        <v>11833</v>
      </c>
      <c r="J41" s="2">
        <f t="shared" si="0"/>
        <v>4449</v>
      </c>
    </row>
    <row r="42" spans="1:11" ht="18" x14ac:dyDescent="0.25">
      <c r="A42" s="10" t="s">
        <v>34</v>
      </c>
      <c r="B42" s="2">
        <v>380</v>
      </c>
      <c r="C42" s="2">
        <v>380</v>
      </c>
      <c r="D42" s="2">
        <v>530</v>
      </c>
      <c r="E42" s="2">
        <v>530</v>
      </c>
      <c r="F42" s="2">
        <v>580</v>
      </c>
      <c r="G42" s="2">
        <v>580</v>
      </c>
      <c r="H42" s="2">
        <v>497</v>
      </c>
      <c r="I42" s="2">
        <v>343</v>
      </c>
      <c r="J42" s="2">
        <f t="shared" si="0"/>
        <v>154</v>
      </c>
    </row>
    <row r="43" spans="1:11" ht="18" x14ac:dyDescent="0.25">
      <c r="A43" s="10" t="s">
        <v>35</v>
      </c>
      <c r="B43" s="2">
        <v>8845</v>
      </c>
      <c r="C43" s="2">
        <v>7280</v>
      </c>
      <c r="D43" s="2">
        <v>8545</v>
      </c>
      <c r="E43" s="2">
        <v>7820</v>
      </c>
      <c r="F43" s="2">
        <v>9145</v>
      </c>
      <c r="G43" s="2">
        <v>6826</v>
      </c>
      <c r="H43" s="2">
        <v>8845</v>
      </c>
      <c r="I43" s="2">
        <v>7633</v>
      </c>
      <c r="J43" s="2">
        <f t="shared" si="0"/>
        <v>1212</v>
      </c>
    </row>
    <row r="44" spans="1:11" ht="18" x14ac:dyDescent="0.25">
      <c r="A44" s="10" t="s">
        <v>36</v>
      </c>
      <c r="B44" s="2">
        <v>144</v>
      </c>
      <c r="C44" s="2">
        <v>144</v>
      </c>
      <c r="D44" s="2">
        <v>144</v>
      </c>
      <c r="E44" s="2">
        <v>144</v>
      </c>
      <c r="F44" s="2">
        <v>144</v>
      </c>
      <c r="G44" s="2">
        <v>144</v>
      </c>
      <c r="H44" s="2">
        <v>144</v>
      </c>
      <c r="I44" s="2">
        <v>130</v>
      </c>
      <c r="J44" s="2">
        <f t="shared" si="0"/>
        <v>14</v>
      </c>
    </row>
    <row r="45" spans="1:11" ht="18" x14ac:dyDescent="0.25">
      <c r="A45" s="10" t="s">
        <v>37</v>
      </c>
      <c r="B45" s="2">
        <v>3946</v>
      </c>
      <c r="C45" s="2">
        <v>2521</v>
      </c>
      <c r="D45" s="2">
        <v>4146</v>
      </c>
      <c r="E45" s="2">
        <v>3096</v>
      </c>
      <c r="F45" s="2">
        <v>3846</v>
      </c>
      <c r="G45" s="2">
        <v>2446</v>
      </c>
      <c r="H45" s="2">
        <v>3979</v>
      </c>
      <c r="I45" s="2">
        <v>3667</v>
      </c>
      <c r="J45" s="2">
        <f t="shared" si="0"/>
        <v>312</v>
      </c>
    </row>
    <row r="46" spans="1:11" ht="18" x14ac:dyDescent="0.25">
      <c r="A46" s="10" t="s">
        <v>38</v>
      </c>
      <c r="B46" s="2">
        <v>550</v>
      </c>
      <c r="C46" s="2">
        <v>594</v>
      </c>
      <c r="D46" s="2">
        <v>550</v>
      </c>
      <c r="E46" s="2">
        <v>550</v>
      </c>
      <c r="F46" s="2">
        <v>847</v>
      </c>
      <c r="G46" s="2">
        <v>638</v>
      </c>
      <c r="H46" s="2">
        <v>649</v>
      </c>
      <c r="I46" s="2">
        <v>550</v>
      </c>
      <c r="J46" s="2">
        <f t="shared" si="0"/>
        <v>99</v>
      </c>
    </row>
    <row r="50" spans="1:10" ht="19.5" x14ac:dyDescent="0.25">
      <c r="A50" s="52" t="s">
        <v>69</v>
      </c>
      <c r="B50" s="53"/>
      <c r="C50" s="53"/>
      <c r="D50" s="53"/>
      <c r="E50" s="53"/>
      <c r="F50" s="53"/>
      <c r="G50" s="53"/>
      <c r="H50" s="53"/>
      <c r="I50" s="53"/>
      <c r="J50" s="54"/>
    </row>
    <row r="51" spans="1:10" ht="19.5" x14ac:dyDescent="0.25">
      <c r="A51" s="26" t="s">
        <v>55</v>
      </c>
      <c r="B51" s="52" t="s">
        <v>68</v>
      </c>
      <c r="C51" s="53"/>
      <c r="D51" s="53"/>
      <c r="E51" s="53"/>
      <c r="F51" s="53"/>
      <c r="G51" s="53"/>
      <c r="H51" s="53"/>
      <c r="I51" s="53"/>
      <c r="J51" s="54"/>
    </row>
    <row r="52" spans="1:10" ht="18" x14ac:dyDescent="0.25">
      <c r="A52" s="10" t="s">
        <v>11</v>
      </c>
      <c r="B52" s="31" t="s">
        <v>133</v>
      </c>
      <c r="C52" s="32"/>
      <c r="D52" s="32"/>
      <c r="E52" s="32"/>
      <c r="F52" s="32"/>
      <c r="G52" s="32"/>
      <c r="H52" s="32"/>
      <c r="I52" s="32"/>
      <c r="J52" s="33"/>
    </row>
    <row r="53" spans="1:10" ht="39" customHeight="1" x14ac:dyDescent="0.25">
      <c r="A53" s="10" t="s">
        <v>104</v>
      </c>
      <c r="B53" s="65" t="s">
        <v>131</v>
      </c>
      <c r="C53" s="32"/>
      <c r="D53" s="32"/>
      <c r="E53" s="32"/>
      <c r="F53" s="32"/>
      <c r="G53" s="32"/>
      <c r="H53" s="32"/>
      <c r="I53" s="32"/>
      <c r="J53" s="33"/>
    </row>
    <row r="54" spans="1:10" ht="18" x14ac:dyDescent="0.25">
      <c r="A54" s="10" t="s">
        <v>18</v>
      </c>
      <c r="B54" s="31" t="s">
        <v>129</v>
      </c>
      <c r="C54" s="32"/>
      <c r="D54" s="32"/>
      <c r="E54" s="32"/>
      <c r="F54" s="32"/>
      <c r="G54" s="32"/>
      <c r="H54" s="32"/>
      <c r="I54" s="32"/>
      <c r="J54" s="33"/>
    </row>
    <row r="55" spans="1:10" ht="46.5" customHeight="1" x14ac:dyDescent="0.25">
      <c r="A55" s="10" t="s">
        <v>19</v>
      </c>
      <c r="B55" s="65" t="s">
        <v>134</v>
      </c>
      <c r="C55" s="32"/>
      <c r="D55" s="32"/>
      <c r="E55" s="32"/>
      <c r="F55" s="32"/>
      <c r="G55" s="32"/>
      <c r="H55" s="32"/>
      <c r="I55" s="32"/>
      <c r="J55" s="33"/>
    </row>
    <row r="56" spans="1:10" ht="18" x14ac:dyDescent="0.25">
      <c r="A56" s="10" t="s">
        <v>52</v>
      </c>
      <c r="B56" s="31" t="s">
        <v>71</v>
      </c>
      <c r="C56" s="32"/>
      <c r="D56" s="32"/>
      <c r="E56" s="32"/>
      <c r="F56" s="32"/>
      <c r="G56" s="32"/>
      <c r="H56" s="32"/>
      <c r="I56" s="32"/>
      <c r="J56" s="33"/>
    </row>
    <row r="57" spans="1:10" ht="18" x14ac:dyDescent="0.25">
      <c r="A57" s="10" t="s">
        <v>53</v>
      </c>
      <c r="B57" s="31" t="s">
        <v>71</v>
      </c>
      <c r="C57" s="32"/>
      <c r="D57" s="32"/>
      <c r="E57" s="32"/>
      <c r="F57" s="32"/>
      <c r="G57" s="32"/>
      <c r="H57" s="32"/>
      <c r="I57" s="32"/>
      <c r="J57" s="33"/>
    </row>
    <row r="63" spans="1:10" ht="19.5" x14ac:dyDescent="0.5">
      <c r="A63" s="46" t="s">
        <v>72</v>
      </c>
      <c r="B63" s="47"/>
      <c r="C63" s="47"/>
      <c r="D63" s="47"/>
      <c r="E63" s="47"/>
      <c r="F63" s="47"/>
      <c r="G63" s="47"/>
      <c r="H63" s="47"/>
      <c r="I63" s="47"/>
      <c r="J63" s="48"/>
    </row>
    <row r="64" spans="1:10" ht="19.5" x14ac:dyDescent="0.5">
      <c r="A64" s="27" t="s">
        <v>55</v>
      </c>
      <c r="B64" s="67" t="s">
        <v>68</v>
      </c>
      <c r="C64" s="68"/>
      <c r="D64" s="68"/>
      <c r="E64" s="68"/>
      <c r="F64" s="68"/>
      <c r="G64" s="68"/>
      <c r="H64" s="68"/>
      <c r="I64" s="68"/>
      <c r="J64" s="69"/>
    </row>
    <row r="65" spans="1:10" ht="18" x14ac:dyDescent="0.45">
      <c r="A65" s="8" t="s">
        <v>120</v>
      </c>
      <c r="B65" s="34" t="s">
        <v>136</v>
      </c>
      <c r="C65" s="35"/>
      <c r="D65" s="35"/>
      <c r="E65" s="35"/>
      <c r="F65" s="35"/>
      <c r="G65" s="35"/>
      <c r="H65" s="35"/>
      <c r="I65" s="35"/>
      <c r="J65" s="36"/>
    </row>
    <row r="66" spans="1:10" ht="18" x14ac:dyDescent="0.45">
      <c r="A66" s="8" t="s">
        <v>6</v>
      </c>
      <c r="B66" s="70" t="s">
        <v>135</v>
      </c>
      <c r="C66" s="35"/>
      <c r="D66" s="35"/>
      <c r="E66" s="35"/>
      <c r="F66" s="35"/>
      <c r="G66" s="35"/>
      <c r="H66" s="35"/>
      <c r="I66" s="35"/>
      <c r="J66" s="36"/>
    </row>
    <row r="67" spans="1:10" ht="18" x14ac:dyDescent="0.45">
      <c r="A67" s="8" t="s">
        <v>9</v>
      </c>
      <c r="B67" s="34" t="s">
        <v>132</v>
      </c>
      <c r="C67" s="35"/>
      <c r="D67" s="35"/>
      <c r="E67" s="35"/>
      <c r="F67" s="35"/>
      <c r="G67" s="35"/>
      <c r="H67" s="35"/>
      <c r="I67" s="35"/>
      <c r="J67" s="36"/>
    </row>
    <row r="68" spans="1:10" ht="18" x14ac:dyDescent="0.45">
      <c r="A68" s="8" t="s">
        <v>31</v>
      </c>
      <c r="B68" s="34" t="s">
        <v>130</v>
      </c>
      <c r="C68" s="35"/>
      <c r="D68" s="35"/>
      <c r="E68" s="35"/>
      <c r="F68" s="35"/>
      <c r="G68" s="35"/>
      <c r="H68" s="35"/>
      <c r="I68" s="35"/>
      <c r="J68" s="36"/>
    </row>
  </sheetData>
  <mergeCells count="22">
    <mergeCell ref="A1:J1"/>
    <mergeCell ref="B2:C2"/>
    <mergeCell ref="D2:E2"/>
    <mergeCell ref="F2:G2"/>
    <mergeCell ref="A2:A3"/>
    <mergeCell ref="H2:H3"/>
    <mergeCell ref="I2:I3"/>
    <mergeCell ref="J2:J3"/>
    <mergeCell ref="B52:J52"/>
    <mergeCell ref="A50:J50"/>
    <mergeCell ref="A63:J63"/>
    <mergeCell ref="B51:J51"/>
    <mergeCell ref="B53:J53"/>
    <mergeCell ref="B54:J54"/>
    <mergeCell ref="B55:J55"/>
    <mergeCell ref="B56:J56"/>
    <mergeCell ref="B57:J57"/>
    <mergeCell ref="B67:J67"/>
    <mergeCell ref="B68:J68"/>
    <mergeCell ref="B64:J64"/>
    <mergeCell ref="B65:J65"/>
    <mergeCell ref="B66:J6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7C336-78D4-4709-9EA1-DF478E570F02}">
  <sheetPr>
    <tabColor rgb="FF7030A0"/>
  </sheetPr>
  <dimension ref="A1:J67"/>
  <sheetViews>
    <sheetView topLeftCell="A31" workbookViewId="0">
      <selection activeCell="A2" sqref="A1:J1048576"/>
    </sheetView>
  </sheetViews>
  <sheetFormatPr defaultRowHeight="15" x14ac:dyDescent="0.25"/>
  <cols>
    <col min="1" max="1" width="39.85546875" bestFit="1" customWidth="1"/>
    <col min="2" max="2" width="10.7109375" customWidth="1"/>
    <col min="3" max="3" width="10.28515625" customWidth="1"/>
    <col min="4" max="4" width="10.85546875" customWidth="1"/>
    <col min="5" max="5" width="9.5703125" bestFit="1" customWidth="1"/>
    <col min="6" max="6" width="9.140625" customWidth="1"/>
    <col min="7" max="7" width="11.42578125" customWidth="1"/>
    <col min="8" max="8" width="18" bestFit="1" customWidth="1"/>
    <col min="9" max="9" width="11" bestFit="1" customWidth="1"/>
    <col min="10" max="10" width="18.5703125" bestFit="1" customWidth="1"/>
  </cols>
  <sheetData>
    <row r="1" spans="1:10" ht="19.5" x14ac:dyDescent="0.25">
      <c r="A1" s="58" t="s">
        <v>113</v>
      </c>
      <c r="B1" s="59"/>
      <c r="C1" s="59"/>
      <c r="D1" s="59"/>
      <c r="E1" s="59"/>
      <c r="F1" s="59"/>
      <c r="G1" s="59"/>
      <c r="H1" s="59"/>
      <c r="I1" s="59"/>
      <c r="J1" s="60"/>
    </row>
    <row r="2" spans="1:10" ht="36" customHeight="1" x14ac:dyDescent="0.25">
      <c r="A2" s="63" t="s">
        <v>42</v>
      </c>
      <c r="B2" s="61" t="s">
        <v>114</v>
      </c>
      <c r="C2" s="62"/>
      <c r="D2" s="61" t="s">
        <v>115</v>
      </c>
      <c r="E2" s="62"/>
      <c r="F2" s="61" t="s">
        <v>116</v>
      </c>
      <c r="G2" s="62"/>
      <c r="H2" s="63" t="s">
        <v>48</v>
      </c>
      <c r="I2" s="63" t="s">
        <v>49</v>
      </c>
      <c r="J2" s="66" t="s">
        <v>50</v>
      </c>
    </row>
    <row r="3" spans="1:10" ht="18" x14ac:dyDescent="0.25">
      <c r="A3" s="64"/>
      <c r="B3" s="24" t="s">
        <v>46</v>
      </c>
      <c r="C3" s="24" t="s">
        <v>47</v>
      </c>
      <c r="D3" s="24" t="s">
        <v>46</v>
      </c>
      <c r="E3" s="24" t="s">
        <v>47</v>
      </c>
      <c r="F3" s="24" t="s">
        <v>46</v>
      </c>
      <c r="G3" s="24" t="s">
        <v>47</v>
      </c>
      <c r="H3" s="64"/>
      <c r="I3" s="64"/>
      <c r="J3" s="71"/>
    </row>
    <row r="4" spans="1:10" ht="18" x14ac:dyDescent="0.25">
      <c r="A4" s="10" t="s">
        <v>77</v>
      </c>
      <c r="B4" s="2">
        <f>705.6+604.8</f>
        <v>1310.4000000000001</v>
      </c>
      <c r="C4" s="2">
        <f>141.12+131.04</f>
        <v>272.15999999999997</v>
      </c>
      <c r="D4" s="2">
        <v>1713.6</v>
      </c>
      <c r="E4" s="2">
        <v>1431.36</v>
      </c>
      <c r="F4" s="2">
        <v>1612.8000000000002</v>
      </c>
      <c r="G4" s="2">
        <v>1229.7599999999998</v>
      </c>
      <c r="H4" s="2">
        <v>1546</v>
      </c>
      <c r="I4" s="2">
        <v>1050</v>
      </c>
      <c r="J4" s="2">
        <f>H4-I4</f>
        <v>496</v>
      </c>
    </row>
    <row r="5" spans="1:10" ht="18" x14ac:dyDescent="0.25">
      <c r="A5" s="10" t="s">
        <v>5</v>
      </c>
      <c r="B5" s="2">
        <v>655</v>
      </c>
      <c r="C5" s="2">
        <v>600</v>
      </c>
      <c r="D5" s="6">
        <v>675</v>
      </c>
      <c r="E5" s="2">
        <v>655</v>
      </c>
      <c r="F5" s="2">
        <v>640</v>
      </c>
      <c r="G5" s="2">
        <v>385</v>
      </c>
      <c r="H5" s="2">
        <v>657</v>
      </c>
      <c r="I5" s="2">
        <v>550</v>
      </c>
      <c r="J5" s="2">
        <f t="shared" ref="J5:J46" si="0">H5-I5</f>
        <v>107</v>
      </c>
    </row>
    <row r="6" spans="1:10" ht="18" x14ac:dyDescent="0.25">
      <c r="A6" s="10" t="s">
        <v>10</v>
      </c>
      <c r="B6" s="2">
        <v>4818</v>
      </c>
      <c r="C6" s="2">
        <v>4818</v>
      </c>
      <c r="D6" s="2">
        <v>4818</v>
      </c>
      <c r="E6" s="2">
        <v>4312</v>
      </c>
      <c r="F6" s="2">
        <v>4818</v>
      </c>
      <c r="G6" s="2">
        <v>4312</v>
      </c>
      <c r="H6" s="2">
        <v>4818</v>
      </c>
      <c r="I6" s="2">
        <v>4800</v>
      </c>
      <c r="J6" s="2">
        <f t="shared" si="0"/>
        <v>18</v>
      </c>
    </row>
    <row r="7" spans="1:10" ht="18" x14ac:dyDescent="0.25">
      <c r="A7" s="10" t="s">
        <v>11</v>
      </c>
      <c r="B7" s="2">
        <v>5610</v>
      </c>
      <c r="C7" s="2">
        <v>5610</v>
      </c>
      <c r="D7" s="2">
        <v>5610</v>
      </c>
      <c r="E7" s="2">
        <v>4400</v>
      </c>
      <c r="F7" s="2">
        <v>5610</v>
      </c>
      <c r="G7" s="2">
        <v>4818</v>
      </c>
      <c r="H7" s="2">
        <v>5610</v>
      </c>
      <c r="I7" s="2">
        <v>5600</v>
      </c>
      <c r="J7" s="2">
        <f t="shared" si="0"/>
        <v>10</v>
      </c>
    </row>
    <row r="8" spans="1:10" ht="18" x14ac:dyDescent="0.25">
      <c r="A8" s="10" t="s">
        <v>12</v>
      </c>
      <c r="B8" s="2">
        <v>438</v>
      </c>
      <c r="C8" s="2">
        <v>132</v>
      </c>
      <c r="D8" s="2">
        <v>438</v>
      </c>
      <c r="E8" s="2">
        <v>154</v>
      </c>
      <c r="F8" s="2">
        <v>438</v>
      </c>
      <c r="G8" s="2">
        <v>198</v>
      </c>
      <c r="H8" s="2">
        <v>438</v>
      </c>
      <c r="I8" s="2">
        <v>200</v>
      </c>
      <c r="J8" s="2">
        <f t="shared" si="0"/>
        <v>238</v>
      </c>
    </row>
    <row r="9" spans="1:10" ht="18" x14ac:dyDescent="0.25">
      <c r="A9" s="10" t="s">
        <v>13</v>
      </c>
      <c r="B9" s="2">
        <v>11916</v>
      </c>
      <c r="C9" s="2">
        <v>11916</v>
      </c>
      <c r="D9" s="2">
        <v>12226</v>
      </c>
      <c r="E9" s="2">
        <v>12226</v>
      </c>
      <c r="F9" s="2">
        <v>11430</v>
      </c>
      <c r="G9" s="2">
        <v>10492</v>
      </c>
      <c r="H9" s="2">
        <v>11857</v>
      </c>
      <c r="I9" s="2">
        <v>11100</v>
      </c>
      <c r="J9" s="2">
        <f t="shared" si="0"/>
        <v>757</v>
      </c>
    </row>
    <row r="10" spans="1:10" ht="18" x14ac:dyDescent="0.25">
      <c r="A10" s="10" t="s">
        <v>14</v>
      </c>
      <c r="B10" s="2">
        <v>8516</v>
      </c>
      <c r="C10" s="2">
        <v>8516</v>
      </c>
      <c r="D10" s="2">
        <v>8520</v>
      </c>
      <c r="E10" s="2">
        <v>8520</v>
      </c>
      <c r="F10" s="2">
        <v>9070</v>
      </c>
      <c r="G10" s="2">
        <v>7596</v>
      </c>
      <c r="H10" s="2">
        <v>8702</v>
      </c>
      <c r="I10" s="2">
        <v>8050</v>
      </c>
      <c r="J10" s="2">
        <f t="shared" si="0"/>
        <v>652</v>
      </c>
    </row>
    <row r="11" spans="1:10" ht="18" x14ac:dyDescent="0.25">
      <c r="A11" s="10" t="s">
        <v>15</v>
      </c>
      <c r="B11" s="2">
        <v>9918</v>
      </c>
      <c r="C11" s="2">
        <v>8532</v>
      </c>
      <c r="D11" s="2">
        <v>9018</v>
      </c>
      <c r="E11" s="2">
        <v>9018</v>
      </c>
      <c r="F11" s="2">
        <v>10114</v>
      </c>
      <c r="G11" s="2">
        <v>7766</v>
      </c>
      <c r="H11" s="2">
        <v>9683</v>
      </c>
      <c r="I11" s="2">
        <v>8900</v>
      </c>
      <c r="J11" s="2">
        <f t="shared" si="0"/>
        <v>783</v>
      </c>
    </row>
    <row r="12" spans="1:10" ht="19.5" x14ac:dyDescent="0.25">
      <c r="A12" s="10" t="s">
        <v>16</v>
      </c>
      <c r="B12" s="2">
        <v>9014</v>
      </c>
      <c r="C12" s="2">
        <v>9014</v>
      </c>
      <c r="D12" s="2">
        <v>9014</v>
      </c>
      <c r="E12" s="2">
        <v>9014</v>
      </c>
      <c r="F12" s="2">
        <v>6528</v>
      </c>
      <c r="G12" s="2">
        <v>6528</v>
      </c>
      <c r="H12" s="2">
        <v>8185</v>
      </c>
      <c r="I12" s="2">
        <v>9500</v>
      </c>
      <c r="J12" s="11">
        <f t="shared" si="0"/>
        <v>-1315</v>
      </c>
    </row>
    <row r="13" spans="1:10" ht="18" x14ac:dyDescent="0.25">
      <c r="A13" s="10" t="s">
        <v>39</v>
      </c>
      <c r="B13" s="2">
        <v>7579</v>
      </c>
      <c r="C13" s="2">
        <v>6731</v>
      </c>
      <c r="D13" s="2">
        <v>7203</v>
      </c>
      <c r="E13" s="2">
        <v>6367</v>
      </c>
      <c r="F13" s="2">
        <v>8025</v>
      </c>
      <c r="G13" s="2">
        <v>5911</v>
      </c>
      <c r="H13" s="2">
        <v>7602</v>
      </c>
      <c r="I13" s="2">
        <v>7500</v>
      </c>
      <c r="J13" s="2">
        <f t="shared" si="0"/>
        <v>102</v>
      </c>
    </row>
    <row r="14" spans="1:10" ht="18" x14ac:dyDescent="0.25">
      <c r="A14" s="10" t="s">
        <v>17</v>
      </c>
      <c r="B14" s="2">
        <v>1705</v>
      </c>
      <c r="C14" s="2">
        <v>1705</v>
      </c>
      <c r="D14" s="2">
        <v>2362</v>
      </c>
      <c r="E14" s="2">
        <v>2362</v>
      </c>
      <c r="F14" s="2">
        <v>2362</v>
      </c>
      <c r="G14" s="2">
        <v>2362</v>
      </c>
      <c r="H14" s="2">
        <v>2143</v>
      </c>
      <c r="I14" s="2">
        <v>1700</v>
      </c>
      <c r="J14" s="2">
        <f t="shared" si="0"/>
        <v>443</v>
      </c>
    </row>
    <row r="15" spans="1:10" ht="18" x14ac:dyDescent="0.25">
      <c r="A15" s="10" t="s">
        <v>18</v>
      </c>
      <c r="B15" s="2">
        <v>7806</v>
      </c>
      <c r="C15" s="2">
        <v>6414</v>
      </c>
      <c r="D15" s="2">
        <v>10208</v>
      </c>
      <c r="E15" s="2">
        <v>8864</v>
      </c>
      <c r="F15" s="2">
        <v>11596</v>
      </c>
      <c r="G15" s="2">
        <v>9748</v>
      </c>
      <c r="H15" s="2">
        <v>9870</v>
      </c>
      <c r="I15" s="2">
        <v>9100</v>
      </c>
      <c r="J15" s="2">
        <f t="shared" si="0"/>
        <v>770</v>
      </c>
    </row>
    <row r="16" spans="1:10" ht="19.5" x14ac:dyDescent="0.25">
      <c r="A16" s="10" t="s">
        <v>19</v>
      </c>
      <c r="B16" s="2">
        <v>4025</v>
      </c>
      <c r="C16" s="2">
        <v>2065</v>
      </c>
      <c r="D16" s="2">
        <v>4050</v>
      </c>
      <c r="E16" s="2">
        <v>1300</v>
      </c>
      <c r="F16" s="6">
        <v>2581</v>
      </c>
      <c r="G16" s="2">
        <v>1105</v>
      </c>
      <c r="H16" s="2">
        <v>3552</v>
      </c>
      <c r="I16" s="2">
        <v>4150</v>
      </c>
      <c r="J16" s="11">
        <f t="shared" si="0"/>
        <v>-598</v>
      </c>
    </row>
    <row r="17" spans="1:10" ht="18" x14ac:dyDescent="0.25">
      <c r="A17" s="10" t="s">
        <v>20</v>
      </c>
      <c r="B17" s="2">
        <v>3647</v>
      </c>
      <c r="C17" s="2">
        <v>1535</v>
      </c>
      <c r="D17" s="6">
        <v>3037.25</v>
      </c>
      <c r="E17" s="2">
        <v>1711.75</v>
      </c>
      <c r="F17" s="6">
        <v>2869.25</v>
      </c>
      <c r="G17" s="2">
        <v>774</v>
      </c>
      <c r="H17" s="2">
        <v>3184</v>
      </c>
      <c r="I17" s="2">
        <v>2440</v>
      </c>
      <c r="J17" s="2">
        <f t="shared" si="0"/>
        <v>744</v>
      </c>
    </row>
    <row r="18" spans="1:10" ht="18" x14ac:dyDescent="0.25">
      <c r="A18" s="10" t="s">
        <v>21</v>
      </c>
      <c r="B18" s="6">
        <v>1290</v>
      </c>
      <c r="C18" s="2">
        <v>1231</v>
      </c>
      <c r="D18" s="2">
        <v>1667</v>
      </c>
      <c r="E18" s="2">
        <v>1491.5</v>
      </c>
      <c r="F18" s="2">
        <v>1575.5</v>
      </c>
      <c r="G18" s="2">
        <v>618.5</v>
      </c>
      <c r="H18" s="2">
        <v>1511</v>
      </c>
      <c r="I18" s="2">
        <v>1450</v>
      </c>
      <c r="J18" s="2">
        <f t="shared" si="0"/>
        <v>61</v>
      </c>
    </row>
    <row r="19" spans="1:10" ht="18" x14ac:dyDescent="0.25">
      <c r="A19" s="10" t="s">
        <v>22</v>
      </c>
      <c r="B19" s="2">
        <v>1714</v>
      </c>
      <c r="C19" s="2">
        <v>40</v>
      </c>
      <c r="D19" s="2">
        <v>1713.6</v>
      </c>
      <c r="E19" s="2">
        <v>443.52</v>
      </c>
      <c r="F19" s="2">
        <v>1209.5999999999999</v>
      </c>
      <c r="G19" s="2">
        <v>604.79999999999995</v>
      </c>
      <c r="H19" s="2">
        <v>1546</v>
      </c>
      <c r="I19" s="2">
        <v>700</v>
      </c>
      <c r="J19" s="2">
        <f t="shared" si="0"/>
        <v>846</v>
      </c>
    </row>
    <row r="20" spans="1:10" ht="19.5" x14ac:dyDescent="0.25">
      <c r="A20" s="10" t="s">
        <v>23</v>
      </c>
      <c r="B20" s="2">
        <v>2419</v>
      </c>
      <c r="C20" s="2">
        <v>2419</v>
      </c>
      <c r="D20" s="2">
        <v>3759</v>
      </c>
      <c r="E20" s="2">
        <v>3759</v>
      </c>
      <c r="F20" s="2">
        <v>3410</v>
      </c>
      <c r="G20" s="2">
        <v>3410</v>
      </c>
      <c r="H20" s="2">
        <v>3196</v>
      </c>
      <c r="I20" s="2">
        <v>4416</v>
      </c>
      <c r="J20" s="11">
        <f t="shared" si="0"/>
        <v>-1220</v>
      </c>
    </row>
    <row r="21" spans="1:10" ht="19.5" x14ac:dyDescent="0.25">
      <c r="A21" s="10" t="s">
        <v>24</v>
      </c>
      <c r="B21" s="2">
        <v>1253</v>
      </c>
      <c r="C21" s="2">
        <v>1253</v>
      </c>
      <c r="D21" s="2">
        <v>1561</v>
      </c>
      <c r="E21" s="2">
        <v>1561</v>
      </c>
      <c r="F21" s="2">
        <v>1153</v>
      </c>
      <c r="G21" s="2">
        <v>1153</v>
      </c>
      <c r="H21" s="2">
        <v>1322</v>
      </c>
      <c r="I21" s="2">
        <v>1500</v>
      </c>
      <c r="J21" s="11">
        <f t="shared" si="0"/>
        <v>-178</v>
      </c>
    </row>
    <row r="22" spans="1:10" ht="18" x14ac:dyDescent="0.25">
      <c r="A22" s="10" t="s">
        <v>25</v>
      </c>
      <c r="B22" s="2">
        <v>9735</v>
      </c>
      <c r="C22" s="2">
        <v>9735</v>
      </c>
      <c r="D22" s="2">
        <v>15265</v>
      </c>
      <c r="E22" s="2">
        <v>14845</v>
      </c>
      <c r="F22" s="2">
        <v>15652</v>
      </c>
      <c r="G22" s="2">
        <v>13192</v>
      </c>
      <c r="H22" s="2">
        <v>13551</v>
      </c>
      <c r="I22" s="2">
        <v>9400</v>
      </c>
      <c r="J22" s="2">
        <f t="shared" si="0"/>
        <v>4151</v>
      </c>
    </row>
    <row r="23" spans="1:10" ht="18" x14ac:dyDescent="0.25">
      <c r="A23" s="10" t="s">
        <v>26</v>
      </c>
      <c r="B23" s="2">
        <v>990</v>
      </c>
      <c r="C23" s="2">
        <v>165</v>
      </c>
      <c r="D23" s="2">
        <v>1100</v>
      </c>
      <c r="E23" s="2">
        <v>374</v>
      </c>
      <c r="F23" s="2">
        <v>1210</v>
      </c>
      <c r="G23" s="2">
        <v>330</v>
      </c>
      <c r="H23" s="2">
        <v>1100</v>
      </c>
      <c r="I23" s="2">
        <v>450</v>
      </c>
      <c r="J23" s="2">
        <f t="shared" si="0"/>
        <v>650</v>
      </c>
    </row>
    <row r="24" spans="1:10" ht="18" x14ac:dyDescent="0.25">
      <c r="A24" s="10" t="s">
        <v>27</v>
      </c>
      <c r="B24" s="2">
        <v>10706</v>
      </c>
      <c r="C24" s="2">
        <v>10706</v>
      </c>
      <c r="D24" s="2">
        <v>11366</v>
      </c>
      <c r="E24" s="2">
        <v>11366</v>
      </c>
      <c r="F24" s="2">
        <v>11370</v>
      </c>
      <c r="G24" s="2">
        <v>11370</v>
      </c>
      <c r="H24" s="2">
        <v>11147</v>
      </c>
      <c r="I24" s="2">
        <v>10100</v>
      </c>
      <c r="J24" s="2">
        <f t="shared" si="0"/>
        <v>1047</v>
      </c>
    </row>
    <row r="25" spans="1:10" ht="19.5" x14ac:dyDescent="0.25">
      <c r="A25" s="10" t="s">
        <v>52</v>
      </c>
      <c r="B25" s="2">
        <v>0</v>
      </c>
      <c r="C25" s="2">
        <v>0</v>
      </c>
      <c r="D25" s="2">
        <v>0</v>
      </c>
      <c r="E25" s="2">
        <v>0</v>
      </c>
      <c r="F25" s="2">
        <v>0</v>
      </c>
      <c r="G25" s="2">
        <v>0</v>
      </c>
      <c r="H25" s="2">
        <v>0</v>
      </c>
      <c r="I25" s="2">
        <v>275</v>
      </c>
      <c r="J25" s="11">
        <f t="shared" si="0"/>
        <v>-275</v>
      </c>
    </row>
    <row r="26" spans="1:10" ht="19.5" x14ac:dyDescent="0.25">
      <c r="A26" s="10" t="s">
        <v>53</v>
      </c>
      <c r="B26" s="2">
        <v>0</v>
      </c>
      <c r="C26" s="2">
        <v>0</v>
      </c>
      <c r="D26" s="2">
        <v>0</v>
      </c>
      <c r="E26" s="2">
        <v>0</v>
      </c>
      <c r="F26" s="2">
        <v>0</v>
      </c>
      <c r="G26" s="2">
        <v>0</v>
      </c>
      <c r="H26" s="2">
        <v>0</v>
      </c>
      <c r="I26" s="2">
        <v>275</v>
      </c>
      <c r="J26" s="11">
        <f t="shared" si="0"/>
        <v>-275</v>
      </c>
    </row>
    <row r="27" spans="1:10" ht="18" x14ac:dyDescent="0.25">
      <c r="A27" s="10" t="s">
        <v>0</v>
      </c>
      <c r="B27" s="2">
        <v>200</v>
      </c>
      <c r="C27" s="2">
        <v>200</v>
      </c>
      <c r="D27" s="2">
        <v>200</v>
      </c>
      <c r="E27" s="2">
        <v>0</v>
      </c>
      <c r="F27" s="2">
        <v>400</v>
      </c>
      <c r="G27" s="2">
        <v>400</v>
      </c>
      <c r="H27" s="2">
        <v>267</v>
      </c>
      <c r="I27" s="2">
        <v>200</v>
      </c>
      <c r="J27" s="2">
        <f t="shared" si="0"/>
        <v>67</v>
      </c>
    </row>
    <row r="28" spans="1:10" ht="18" x14ac:dyDescent="0.25">
      <c r="A28" s="10" t="s">
        <v>8</v>
      </c>
      <c r="B28" s="2">
        <v>500</v>
      </c>
      <c r="C28" s="2">
        <v>500</v>
      </c>
      <c r="D28" s="2">
        <v>500</v>
      </c>
      <c r="E28" s="2">
        <v>500</v>
      </c>
      <c r="F28" s="2">
        <v>500</v>
      </c>
      <c r="G28" s="2">
        <v>500</v>
      </c>
      <c r="H28" s="2">
        <v>500</v>
      </c>
      <c r="I28" s="2">
        <v>100</v>
      </c>
      <c r="J28" s="2">
        <f t="shared" si="0"/>
        <v>400</v>
      </c>
    </row>
    <row r="29" spans="1:10" ht="19.5" x14ac:dyDescent="0.25">
      <c r="A29" s="10" t="s">
        <v>3</v>
      </c>
      <c r="B29" s="2">
        <v>4512</v>
      </c>
      <c r="C29" s="2">
        <v>4512</v>
      </c>
      <c r="D29" s="2">
        <v>0</v>
      </c>
      <c r="E29" s="2">
        <v>0</v>
      </c>
      <c r="F29" s="2">
        <v>4512</v>
      </c>
      <c r="G29" s="2">
        <v>4512</v>
      </c>
      <c r="H29" s="6">
        <v>3008</v>
      </c>
      <c r="I29" s="2">
        <v>4512</v>
      </c>
      <c r="J29" s="11">
        <f t="shared" si="0"/>
        <v>-1504</v>
      </c>
    </row>
    <row r="30" spans="1:10" ht="18" x14ac:dyDescent="0.25">
      <c r="A30" s="10" t="s">
        <v>4</v>
      </c>
      <c r="B30" s="2">
        <v>1416</v>
      </c>
      <c r="C30" s="2">
        <v>1008</v>
      </c>
      <c r="D30" s="2">
        <v>1416</v>
      </c>
      <c r="E30" s="2">
        <v>960</v>
      </c>
      <c r="F30" s="2">
        <v>1416</v>
      </c>
      <c r="G30" s="2">
        <v>840</v>
      </c>
      <c r="H30" s="2">
        <v>1416</v>
      </c>
      <c r="I30" s="2">
        <v>1400</v>
      </c>
      <c r="J30" s="2">
        <f t="shared" si="0"/>
        <v>16</v>
      </c>
    </row>
    <row r="31" spans="1:10" ht="18" x14ac:dyDescent="0.25">
      <c r="A31" s="10" t="s">
        <v>6</v>
      </c>
      <c r="B31" s="2">
        <v>2300</v>
      </c>
      <c r="C31" s="2">
        <v>2300</v>
      </c>
      <c r="D31" s="2">
        <v>2300</v>
      </c>
      <c r="E31" s="2">
        <v>2300</v>
      </c>
      <c r="F31" s="2">
        <v>2300</v>
      </c>
      <c r="G31" s="2">
        <v>2300</v>
      </c>
      <c r="H31" s="2">
        <v>2300</v>
      </c>
      <c r="I31" s="2">
        <v>2300</v>
      </c>
      <c r="J31" s="2">
        <f t="shared" si="0"/>
        <v>0</v>
      </c>
    </row>
    <row r="32" spans="1:10" ht="19.5" x14ac:dyDescent="0.25">
      <c r="A32" s="10" t="s">
        <v>51</v>
      </c>
      <c r="B32" s="2">
        <v>320</v>
      </c>
      <c r="C32" s="2">
        <v>320</v>
      </c>
      <c r="D32" s="2">
        <v>1260</v>
      </c>
      <c r="E32" s="2">
        <v>1000</v>
      </c>
      <c r="F32" s="2">
        <v>2070</v>
      </c>
      <c r="G32" s="2">
        <v>1080</v>
      </c>
      <c r="H32" s="2">
        <v>1217</v>
      </c>
      <c r="I32" s="2">
        <v>1400</v>
      </c>
      <c r="J32" s="11">
        <f t="shared" si="0"/>
        <v>-183</v>
      </c>
    </row>
    <row r="33" spans="1:10" ht="18" x14ac:dyDescent="0.25">
      <c r="A33" s="10" t="s">
        <v>7</v>
      </c>
      <c r="B33" s="6">
        <v>5500</v>
      </c>
      <c r="C33" s="6">
        <v>2515</v>
      </c>
      <c r="D33" s="2">
        <v>8900</v>
      </c>
      <c r="E33" s="2">
        <v>2790</v>
      </c>
      <c r="F33" s="2">
        <v>9000</v>
      </c>
      <c r="G33" s="2">
        <v>4115</v>
      </c>
      <c r="H33" s="2">
        <v>7800</v>
      </c>
      <c r="I33" s="2">
        <v>5500</v>
      </c>
      <c r="J33" s="2">
        <f t="shared" si="0"/>
        <v>2300</v>
      </c>
    </row>
    <row r="34" spans="1:10" ht="18" x14ac:dyDescent="0.25">
      <c r="A34" s="10" t="s">
        <v>9</v>
      </c>
      <c r="B34" s="2">
        <v>1640</v>
      </c>
      <c r="C34" s="2">
        <v>1140</v>
      </c>
      <c r="D34" s="2">
        <v>1640</v>
      </c>
      <c r="E34" s="2">
        <v>1440</v>
      </c>
      <c r="F34" s="6">
        <v>1440</v>
      </c>
      <c r="G34" s="6">
        <v>280</v>
      </c>
      <c r="H34" s="2">
        <v>1573</v>
      </c>
      <c r="I34" s="2">
        <v>1430</v>
      </c>
      <c r="J34" s="2">
        <f t="shared" si="0"/>
        <v>143</v>
      </c>
    </row>
    <row r="35" spans="1:10" ht="18" x14ac:dyDescent="0.25">
      <c r="A35" s="10" t="s">
        <v>28</v>
      </c>
      <c r="B35" s="2">
        <v>134</v>
      </c>
      <c r="C35" s="2">
        <v>134</v>
      </c>
      <c r="D35" s="2">
        <v>201</v>
      </c>
      <c r="E35" s="2">
        <v>201</v>
      </c>
      <c r="F35" s="2">
        <v>134</v>
      </c>
      <c r="G35" s="2">
        <v>134</v>
      </c>
      <c r="H35" s="2">
        <v>156</v>
      </c>
      <c r="I35" s="2">
        <v>112</v>
      </c>
      <c r="J35" s="2">
        <f t="shared" si="0"/>
        <v>44</v>
      </c>
    </row>
    <row r="36" spans="1:10" ht="18" x14ac:dyDescent="0.25">
      <c r="A36" s="10" t="s">
        <v>29</v>
      </c>
      <c r="B36" s="2">
        <v>400</v>
      </c>
      <c r="C36" s="2">
        <v>400</v>
      </c>
      <c r="D36" s="2">
        <v>400</v>
      </c>
      <c r="E36" s="2">
        <v>400</v>
      </c>
      <c r="F36" s="2">
        <v>400</v>
      </c>
      <c r="G36" s="2">
        <v>400</v>
      </c>
      <c r="H36" s="2">
        <v>400</v>
      </c>
      <c r="I36" s="2">
        <v>290</v>
      </c>
      <c r="J36" s="2">
        <f t="shared" si="0"/>
        <v>110</v>
      </c>
    </row>
    <row r="37" spans="1:10" ht="18" x14ac:dyDescent="0.25">
      <c r="A37" s="10" t="s">
        <v>40</v>
      </c>
      <c r="B37" s="2">
        <v>167.2</v>
      </c>
      <c r="C37" s="2">
        <v>167.2</v>
      </c>
      <c r="D37" s="2">
        <v>167.2</v>
      </c>
      <c r="E37" s="2">
        <v>167.2</v>
      </c>
      <c r="F37" s="2">
        <v>167.2</v>
      </c>
      <c r="G37" s="2">
        <v>167.2</v>
      </c>
      <c r="H37" s="2">
        <v>167</v>
      </c>
      <c r="I37" s="2">
        <v>160</v>
      </c>
      <c r="J37" s="2">
        <f t="shared" si="0"/>
        <v>7</v>
      </c>
    </row>
    <row r="38" spans="1:10" ht="18" x14ac:dyDescent="0.25">
      <c r="A38" s="10" t="s">
        <v>30</v>
      </c>
      <c r="B38" s="2">
        <v>1705</v>
      </c>
      <c r="C38" s="2">
        <v>814</v>
      </c>
      <c r="D38" s="2">
        <v>2626.4</v>
      </c>
      <c r="E38" s="2">
        <v>962.6</v>
      </c>
      <c r="F38" s="2">
        <v>1496</v>
      </c>
      <c r="G38" s="2">
        <v>209</v>
      </c>
      <c r="H38" s="2">
        <v>1942</v>
      </c>
      <c r="I38" s="2">
        <v>1700</v>
      </c>
      <c r="J38" s="2">
        <f t="shared" si="0"/>
        <v>242</v>
      </c>
    </row>
    <row r="39" spans="1:10" ht="18" x14ac:dyDescent="0.25">
      <c r="A39" s="10" t="s">
        <v>31</v>
      </c>
      <c r="B39" s="2">
        <v>1065</v>
      </c>
      <c r="C39" s="2">
        <v>740</v>
      </c>
      <c r="D39" s="2">
        <v>1292</v>
      </c>
      <c r="E39" s="2">
        <v>1192</v>
      </c>
      <c r="F39" s="2">
        <v>1365</v>
      </c>
      <c r="G39" s="2">
        <v>915</v>
      </c>
      <c r="H39" s="2">
        <v>1241</v>
      </c>
      <c r="I39" s="2">
        <v>1210</v>
      </c>
      <c r="J39" s="2">
        <f t="shared" si="0"/>
        <v>31</v>
      </c>
    </row>
    <row r="40" spans="1:10" ht="18" x14ac:dyDescent="0.25">
      <c r="A40" s="10" t="s">
        <v>32</v>
      </c>
      <c r="B40" s="2">
        <v>750</v>
      </c>
      <c r="C40" s="2">
        <v>750</v>
      </c>
      <c r="D40" s="2">
        <v>750</v>
      </c>
      <c r="E40" s="2">
        <v>750</v>
      </c>
      <c r="F40" s="2">
        <v>750</v>
      </c>
      <c r="G40" s="2">
        <v>750</v>
      </c>
      <c r="H40" s="2">
        <v>750</v>
      </c>
      <c r="I40" s="2">
        <v>750</v>
      </c>
      <c r="J40" s="2">
        <f t="shared" si="0"/>
        <v>0</v>
      </c>
    </row>
    <row r="41" spans="1:10" ht="18" x14ac:dyDescent="0.25">
      <c r="A41" s="10" t="s">
        <v>33</v>
      </c>
      <c r="B41" s="2">
        <v>13000</v>
      </c>
      <c r="C41" s="2">
        <v>13000</v>
      </c>
      <c r="D41" s="2">
        <v>11500</v>
      </c>
      <c r="E41" s="2">
        <v>11500</v>
      </c>
      <c r="F41" s="2">
        <v>20000</v>
      </c>
      <c r="G41" s="2">
        <v>17825</v>
      </c>
      <c r="H41" s="2">
        <v>14833</v>
      </c>
      <c r="I41" s="2">
        <v>11500</v>
      </c>
      <c r="J41" s="2">
        <f t="shared" si="0"/>
        <v>3333</v>
      </c>
    </row>
    <row r="42" spans="1:10" ht="18" x14ac:dyDescent="0.25">
      <c r="A42" s="10" t="s">
        <v>34</v>
      </c>
      <c r="B42" s="2">
        <v>300</v>
      </c>
      <c r="C42" s="2">
        <v>205</v>
      </c>
      <c r="D42" s="2">
        <v>300</v>
      </c>
      <c r="E42" s="2">
        <v>300</v>
      </c>
      <c r="F42" s="2">
        <v>300</v>
      </c>
      <c r="G42" s="2">
        <v>300</v>
      </c>
      <c r="H42" s="2">
        <v>300</v>
      </c>
      <c r="I42" s="2">
        <v>285</v>
      </c>
      <c r="J42" s="2">
        <f t="shared" si="0"/>
        <v>15</v>
      </c>
    </row>
    <row r="43" spans="1:10" ht="19.5" x14ac:dyDescent="0.25">
      <c r="A43" s="10" t="s">
        <v>35</v>
      </c>
      <c r="B43" s="2">
        <v>4445</v>
      </c>
      <c r="C43" s="2">
        <v>4070</v>
      </c>
      <c r="D43" s="2">
        <v>8420</v>
      </c>
      <c r="E43" s="2">
        <v>7532</v>
      </c>
      <c r="F43" s="2">
        <v>7745</v>
      </c>
      <c r="G43" s="2">
        <v>5295</v>
      </c>
      <c r="H43" s="2">
        <v>6870</v>
      </c>
      <c r="I43" s="2">
        <v>7600</v>
      </c>
      <c r="J43" s="11">
        <f t="shared" si="0"/>
        <v>-730</v>
      </c>
    </row>
    <row r="44" spans="1:10" ht="18" x14ac:dyDescent="0.25">
      <c r="A44" s="10" t="s">
        <v>36</v>
      </c>
      <c r="B44" s="2">
        <v>144</v>
      </c>
      <c r="C44" s="2">
        <v>144</v>
      </c>
      <c r="D44" s="2">
        <v>144</v>
      </c>
      <c r="E44" s="2">
        <v>144</v>
      </c>
      <c r="F44" s="2">
        <v>144</v>
      </c>
      <c r="G44" s="2">
        <v>144</v>
      </c>
      <c r="H44" s="2">
        <v>144</v>
      </c>
      <c r="I44" s="2">
        <v>130</v>
      </c>
      <c r="J44" s="2">
        <f t="shared" si="0"/>
        <v>14</v>
      </c>
    </row>
    <row r="45" spans="1:10" ht="18" x14ac:dyDescent="0.25">
      <c r="A45" s="10" t="s">
        <v>37</v>
      </c>
      <c r="B45" s="2">
        <v>3851</v>
      </c>
      <c r="C45" s="2">
        <v>1164.4000000000001</v>
      </c>
      <c r="D45" s="2">
        <v>4542</v>
      </c>
      <c r="E45" s="2">
        <v>3765.3999999999996</v>
      </c>
      <c r="F45" s="2">
        <v>4146</v>
      </c>
      <c r="G45" s="2">
        <v>3146</v>
      </c>
      <c r="H45" s="2">
        <v>4180</v>
      </c>
      <c r="I45" s="2">
        <v>3900</v>
      </c>
      <c r="J45" s="2">
        <f t="shared" si="0"/>
        <v>280</v>
      </c>
    </row>
    <row r="46" spans="1:10" ht="18" x14ac:dyDescent="0.25">
      <c r="A46" s="10" t="s">
        <v>38</v>
      </c>
      <c r="B46" s="2">
        <v>550</v>
      </c>
      <c r="C46" s="2">
        <v>407</v>
      </c>
      <c r="D46" s="2">
        <v>550</v>
      </c>
      <c r="E46" s="2">
        <v>407</v>
      </c>
      <c r="F46" s="2">
        <v>550</v>
      </c>
      <c r="G46" s="2">
        <v>308</v>
      </c>
      <c r="H46" s="2">
        <v>550</v>
      </c>
      <c r="I46" s="2">
        <v>550</v>
      </c>
      <c r="J46" s="2">
        <f t="shared" si="0"/>
        <v>0</v>
      </c>
    </row>
    <row r="50" spans="1:10" ht="19.5" x14ac:dyDescent="0.25">
      <c r="A50" s="72" t="s">
        <v>69</v>
      </c>
      <c r="B50" s="73"/>
      <c r="C50" s="73"/>
      <c r="D50" s="73"/>
      <c r="E50" s="73"/>
      <c r="F50" s="73"/>
      <c r="G50" s="73"/>
      <c r="H50" s="73"/>
      <c r="I50" s="73"/>
      <c r="J50" s="74"/>
    </row>
    <row r="51" spans="1:10" ht="18" x14ac:dyDescent="0.25">
      <c r="A51" s="18" t="s">
        <v>55</v>
      </c>
      <c r="B51" s="75" t="s">
        <v>68</v>
      </c>
      <c r="C51" s="76"/>
      <c r="D51" s="76"/>
      <c r="E51" s="76"/>
      <c r="F51" s="76"/>
      <c r="G51" s="76"/>
      <c r="H51" s="76"/>
      <c r="I51" s="76"/>
      <c r="J51" s="77"/>
    </row>
    <row r="52" spans="1:10" ht="18" x14ac:dyDescent="0.25">
      <c r="A52" s="10" t="s">
        <v>104</v>
      </c>
      <c r="B52" s="31" t="s">
        <v>122</v>
      </c>
      <c r="C52" s="32"/>
      <c r="D52" s="32"/>
      <c r="E52" s="32"/>
      <c r="F52" s="32"/>
      <c r="G52" s="32"/>
      <c r="H52" s="32"/>
      <c r="I52" s="32"/>
      <c r="J52" s="33"/>
    </row>
    <row r="53" spans="1:10" ht="18" x14ac:dyDescent="0.25">
      <c r="A53" s="10" t="s">
        <v>19</v>
      </c>
      <c r="B53" s="31" t="s">
        <v>118</v>
      </c>
      <c r="C53" s="32"/>
      <c r="D53" s="32"/>
      <c r="E53" s="32"/>
      <c r="F53" s="32"/>
      <c r="G53" s="32"/>
      <c r="H53" s="32"/>
      <c r="I53" s="32"/>
      <c r="J53" s="33"/>
    </row>
    <row r="54" spans="1:10" ht="18" x14ac:dyDescent="0.25">
      <c r="A54" s="10" t="s">
        <v>105</v>
      </c>
      <c r="B54" s="31" t="s">
        <v>121</v>
      </c>
      <c r="C54" s="32"/>
      <c r="D54" s="32"/>
      <c r="E54" s="32"/>
      <c r="F54" s="32"/>
      <c r="G54" s="32"/>
      <c r="H54" s="32"/>
      <c r="I54" s="32"/>
      <c r="J54" s="33"/>
    </row>
    <row r="55" spans="1:10" ht="18" x14ac:dyDescent="0.25">
      <c r="A55" s="10" t="s">
        <v>117</v>
      </c>
      <c r="B55" s="31" t="s">
        <v>119</v>
      </c>
      <c r="C55" s="32"/>
      <c r="D55" s="32"/>
      <c r="E55" s="32"/>
      <c r="F55" s="32"/>
      <c r="G55" s="32"/>
      <c r="H55" s="32"/>
      <c r="I55" s="32"/>
      <c r="J55" s="33"/>
    </row>
    <row r="56" spans="1:10" ht="18" x14ac:dyDescent="0.25">
      <c r="A56" s="10" t="s">
        <v>52</v>
      </c>
      <c r="B56" s="31" t="s">
        <v>71</v>
      </c>
      <c r="C56" s="32"/>
      <c r="D56" s="32"/>
      <c r="E56" s="32"/>
      <c r="F56" s="32"/>
      <c r="G56" s="32"/>
      <c r="H56" s="32"/>
      <c r="I56" s="32"/>
      <c r="J56" s="33"/>
    </row>
    <row r="57" spans="1:10" ht="18" x14ac:dyDescent="0.25">
      <c r="A57" s="10" t="s">
        <v>53</v>
      </c>
      <c r="B57" s="31" t="s">
        <v>71</v>
      </c>
      <c r="C57" s="32"/>
      <c r="D57" s="32"/>
      <c r="E57" s="32"/>
      <c r="F57" s="32"/>
      <c r="G57" s="32"/>
      <c r="H57" s="32"/>
      <c r="I57" s="32"/>
      <c r="J57" s="33"/>
    </row>
    <row r="63" spans="1:10" ht="19.5" x14ac:dyDescent="0.25">
      <c r="A63" s="72" t="s">
        <v>72</v>
      </c>
      <c r="B63" s="73"/>
      <c r="C63" s="73"/>
      <c r="D63" s="73"/>
      <c r="E63" s="73"/>
      <c r="F63" s="73"/>
      <c r="G63" s="73"/>
      <c r="H63" s="73"/>
      <c r="I63" s="73"/>
      <c r="J63" s="74"/>
    </row>
    <row r="64" spans="1:10" ht="18" x14ac:dyDescent="0.25">
      <c r="A64" s="18" t="s">
        <v>55</v>
      </c>
      <c r="B64" s="75" t="s">
        <v>68</v>
      </c>
      <c r="C64" s="76"/>
      <c r="D64" s="76"/>
      <c r="E64" s="76"/>
      <c r="F64" s="76"/>
      <c r="G64" s="76"/>
      <c r="H64" s="76"/>
      <c r="I64" s="76"/>
      <c r="J64" s="77"/>
    </row>
    <row r="65" spans="1:10" ht="18" x14ac:dyDescent="0.25">
      <c r="A65" s="10" t="s">
        <v>120</v>
      </c>
      <c r="B65" s="31" t="s">
        <v>123</v>
      </c>
      <c r="C65" s="32"/>
      <c r="D65" s="32"/>
      <c r="E65" s="32"/>
      <c r="F65" s="32"/>
      <c r="G65" s="32"/>
      <c r="H65" s="32"/>
      <c r="I65" s="32"/>
      <c r="J65" s="33"/>
    </row>
    <row r="66" spans="1:10" ht="18" x14ac:dyDescent="0.25">
      <c r="A66" s="10" t="s">
        <v>35</v>
      </c>
      <c r="B66" s="78" t="s">
        <v>124</v>
      </c>
      <c r="C66" s="79"/>
      <c r="D66" s="79"/>
      <c r="E66" s="79"/>
      <c r="F66" s="79"/>
      <c r="G66" s="79"/>
      <c r="H66" s="79"/>
      <c r="I66" s="79"/>
      <c r="J66" s="79"/>
    </row>
    <row r="67" spans="1:10" ht="43.5" customHeight="1" x14ac:dyDescent="0.25">
      <c r="A67" s="10" t="s">
        <v>51</v>
      </c>
      <c r="B67" s="79"/>
      <c r="C67" s="79"/>
      <c r="D67" s="79"/>
      <c r="E67" s="79"/>
      <c r="F67" s="79"/>
      <c r="G67" s="79"/>
      <c r="H67" s="79"/>
      <c r="I67" s="79"/>
      <c r="J67" s="79"/>
    </row>
  </sheetData>
  <mergeCells count="20">
    <mergeCell ref="A1:J1"/>
    <mergeCell ref="B2:C2"/>
    <mergeCell ref="D2:E2"/>
    <mergeCell ref="F2:G2"/>
    <mergeCell ref="A2:A3"/>
    <mergeCell ref="H2:H3"/>
    <mergeCell ref="I2:I3"/>
    <mergeCell ref="J2:J3"/>
    <mergeCell ref="A50:J50"/>
    <mergeCell ref="B51:J51"/>
    <mergeCell ref="B53:J53"/>
    <mergeCell ref="B54:J54"/>
    <mergeCell ref="B57:J57"/>
    <mergeCell ref="B56:J56"/>
    <mergeCell ref="A63:J63"/>
    <mergeCell ref="B64:J64"/>
    <mergeCell ref="B66:J67"/>
    <mergeCell ref="B52:J52"/>
    <mergeCell ref="B55:J55"/>
    <mergeCell ref="B65:J6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23599-3A4B-4006-87C8-896274C312D8}">
  <sheetPr>
    <tabColor theme="5" tint="-0.249977111117893"/>
  </sheetPr>
  <dimension ref="A1:K68"/>
  <sheetViews>
    <sheetView workbookViewId="0">
      <pane ySplit="3" topLeftCell="A4" activePane="bottomLeft" state="frozen"/>
      <selection pane="bottomLeft" activeCell="A51" sqref="A51:J68"/>
    </sheetView>
  </sheetViews>
  <sheetFormatPr defaultRowHeight="15" x14ac:dyDescent="0.25"/>
  <cols>
    <col min="1" max="1" width="27.140625" bestFit="1" customWidth="1"/>
    <col min="2" max="2" width="9.5703125" customWidth="1"/>
    <col min="3" max="3" width="10.7109375" customWidth="1"/>
    <col min="4" max="6" width="10" customWidth="1"/>
    <col min="7" max="7" width="10.42578125" customWidth="1"/>
    <col min="8" max="8" width="18" bestFit="1" customWidth="1"/>
    <col min="9" max="9" width="11" bestFit="1" customWidth="1"/>
    <col min="10" max="10" width="32.140625" bestFit="1" customWidth="1"/>
    <col min="11" max="11" width="15.42578125" bestFit="1" customWidth="1"/>
  </cols>
  <sheetData>
    <row r="1" spans="1:10" ht="19.5" x14ac:dyDescent="0.25">
      <c r="A1" s="58" t="s">
        <v>100</v>
      </c>
      <c r="B1" s="59"/>
      <c r="C1" s="59"/>
      <c r="D1" s="59"/>
      <c r="E1" s="59"/>
      <c r="F1" s="59"/>
      <c r="G1" s="59"/>
      <c r="H1" s="59"/>
      <c r="I1" s="59"/>
      <c r="J1" s="60"/>
    </row>
    <row r="2" spans="1:10" ht="18" x14ac:dyDescent="0.25">
      <c r="A2" s="63" t="s">
        <v>42</v>
      </c>
      <c r="B2" s="61" t="s">
        <v>101</v>
      </c>
      <c r="C2" s="62"/>
      <c r="D2" s="61" t="s">
        <v>103</v>
      </c>
      <c r="E2" s="62"/>
      <c r="F2" s="61" t="s">
        <v>102</v>
      </c>
      <c r="G2" s="62"/>
      <c r="H2" s="63" t="s">
        <v>48</v>
      </c>
      <c r="I2" s="63" t="s">
        <v>49</v>
      </c>
      <c r="J2" s="63" t="s">
        <v>50</v>
      </c>
    </row>
    <row r="3" spans="1:10" ht="18" x14ac:dyDescent="0.25">
      <c r="A3" s="64"/>
      <c r="B3" s="9" t="s">
        <v>46</v>
      </c>
      <c r="C3" s="9" t="s">
        <v>47</v>
      </c>
      <c r="D3" s="9" t="s">
        <v>46</v>
      </c>
      <c r="E3" s="9" t="s">
        <v>47</v>
      </c>
      <c r="F3" s="9" t="s">
        <v>46</v>
      </c>
      <c r="G3" s="9" t="s">
        <v>47</v>
      </c>
      <c r="H3" s="64"/>
      <c r="I3" s="64"/>
      <c r="J3" s="64"/>
    </row>
    <row r="4" spans="1:10" ht="18" x14ac:dyDescent="0.25">
      <c r="A4" s="10" t="s">
        <v>77</v>
      </c>
      <c r="B4" s="2">
        <v>1512</v>
      </c>
      <c r="C4" s="2">
        <v>624.96</v>
      </c>
      <c r="D4" s="2">
        <v>1411.1999999999998</v>
      </c>
      <c r="E4" s="2">
        <v>1118.8799999999999</v>
      </c>
      <c r="F4" s="2">
        <v>1512</v>
      </c>
      <c r="G4" s="2">
        <v>1149.1199999999999</v>
      </c>
      <c r="H4" s="2">
        <v>1478.4</v>
      </c>
      <c r="I4" s="2">
        <v>1050</v>
      </c>
      <c r="J4" s="2">
        <f>H4-I4</f>
        <v>428.40000000000009</v>
      </c>
    </row>
    <row r="5" spans="1:10" ht="18" x14ac:dyDescent="0.45">
      <c r="A5" s="10" t="s">
        <v>5</v>
      </c>
      <c r="B5" s="6">
        <v>765</v>
      </c>
      <c r="C5" s="6">
        <v>650</v>
      </c>
      <c r="D5" s="6">
        <v>640</v>
      </c>
      <c r="E5" s="6">
        <v>615</v>
      </c>
      <c r="F5" s="20">
        <v>675</v>
      </c>
      <c r="G5" s="8">
        <v>630</v>
      </c>
      <c r="H5" s="2">
        <v>693</v>
      </c>
      <c r="I5" s="2">
        <v>550</v>
      </c>
      <c r="J5" s="2">
        <f t="shared" ref="J5:J46" si="0">H5-I5</f>
        <v>143</v>
      </c>
    </row>
    <row r="6" spans="1:10" ht="18" x14ac:dyDescent="0.25">
      <c r="A6" s="10" t="s">
        <v>10</v>
      </c>
      <c r="B6" s="6">
        <v>4818</v>
      </c>
      <c r="C6" s="6">
        <v>4818</v>
      </c>
      <c r="D6" s="6">
        <v>6996</v>
      </c>
      <c r="E6" s="6">
        <v>6996</v>
      </c>
      <c r="F6" s="6">
        <v>6996</v>
      </c>
      <c r="G6" s="6">
        <v>6996</v>
      </c>
      <c r="H6" s="2">
        <v>6270</v>
      </c>
      <c r="I6" s="2">
        <v>4800</v>
      </c>
      <c r="J6" s="2">
        <f t="shared" si="0"/>
        <v>1470</v>
      </c>
    </row>
    <row r="7" spans="1:10" ht="18" x14ac:dyDescent="0.25">
      <c r="A7" s="10" t="s">
        <v>11</v>
      </c>
      <c r="B7" s="2">
        <v>5610</v>
      </c>
      <c r="C7" s="2">
        <v>5390</v>
      </c>
      <c r="D7" s="2">
        <v>8096</v>
      </c>
      <c r="E7" s="2">
        <v>7040</v>
      </c>
      <c r="F7" s="2">
        <v>7062</v>
      </c>
      <c r="G7" s="2">
        <v>7040</v>
      </c>
      <c r="H7" s="2">
        <v>6923</v>
      </c>
      <c r="I7" s="2">
        <v>5600</v>
      </c>
      <c r="J7" s="2">
        <f t="shared" si="0"/>
        <v>1323</v>
      </c>
    </row>
    <row r="8" spans="1:10" ht="18" x14ac:dyDescent="0.25">
      <c r="A8" s="10" t="s">
        <v>12</v>
      </c>
      <c r="B8" s="2">
        <v>438</v>
      </c>
      <c r="C8" s="2">
        <v>154</v>
      </c>
      <c r="D8" s="2">
        <v>438</v>
      </c>
      <c r="E8" s="2">
        <v>110</v>
      </c>
      <c r="F8" s="2">
        <v>438</v>
      </c>
      <c r="G8" s="2">
        <v>176</v>
      </c>
      <c r="H8" s="2">
        <v>438</v>
      </c>
      <c r="I8" s="2">
        <v>200</v>
      </c>
      <c r="J8" s="2">
        <f t="shared" si="0"/>
        <v>238</v>
      </c>
    </row>
    <row r="9" spans="1:10" ht="18" x14ac:dyDescent="0.25">
      <c r="A9" s="10" t="s">
        <v>13</v>
      </c>
      <c r="B9" s="2">
        <v>11117</v>
      </c>
      <c r="C9" s="2">
        <v>11033</v>
      </c>
      <c r="D9" s="2">
        <v>11112</v>
      </c>
      <c r="E9" s="2">
        <v>10958</v>
      </c>
      <c r="F9" s="2">
        <v>11728</v>
      </c>
      <c r="G9" s="2">
        <v>11546</v>
      </c>
      <c r="H9" s="2">
        <v>11319</v>
      </c>
      <c r="I9" s="2">
        <v>11100</v>
      </c>
      <c r="J9" s="2">
        <f t="shared" si="0"/>
        <v>219</v>
      </c>
    </row>
    <row r="10" spans="1:10" ht="18" x14ac:dyDescent="0.25">
      <c r="A10" s="10" t="s">
        <v>14</v>
      </c>
      <c r="B10" s="2">
        <v>9046</v>
      </c>
      <c r="C10" s="2">
        <v>8868</v>
      </c>
      <c r="D10" s="2">
        <v>9064</v>
      </c>
      <c r="E10" s="2">
        <v>8760</v>
      </c>
      <c r="F10" s="2">
        <v>8916</v>
      </c>
      <c r="G10" s="2">
        <v>8716</v>
      </c>
      <c r="H10" s="2">
        <v>9009</v>
      </c>
      <c r="I10" s="2">
        <v>8050</v>
      </c>
      <c r="J10" s="2">
        <f t="shared" si="0"/>
        <v>959</v>
      </c>
    </row>
    <row r="11" spans="1:10" ht="18" x14ac:dyDescent="0.25">
      <c r="A11" s="10" t="s">
        <v>15</v>
      </c>
      <c r="B11" s="2">
        <v>8618</v>
      </c>
      <c r="C11" s="2">
        <v>7628</v>
      </c>
      <c r="D11" s="2">
        <v>9018</v>
      </c>
      <c r="E11" s="2">
        <v>8838</v>
      </c>
      <c r="F11" s="2">
        <v>10318</v>
      </c>
      <c r="G11" s="2">
        <v>9678</v>
      </c>
      <c r="H11" s="2">
        <v>9318</v>
      </c>
      <c r="I11" s="2">
        <v>8900</v>
      </c>
      <c r="J11" s="2">
        <f t="shared" si="0"/>
        <v>418</v>
      </c>
    </row>
    <row r="12" spans="1:10" ht="19.5" x14ac:dyDescent="0.25">
      <c r="A12" s="10" t="s">
        <v>16</v>
      </c>
      <c r="B12" s="2">
        <v>7320</v>
      </c>
      <c r="C12" s="2">
        <v>6600</v>
      </c>
      <c r="D12" s="2">
        <v>7320</v>
      </c>
      <c r="E12" s="2">
        <v>7320</v>
      </c>
      <c r="F12" s="2">
        <v>7320</v>
      </c>
      <c r="G12" s="2">
        <v>7320</v>
      </c>
      <c r="H12" s="2">
        <v>7320</v>
      </c>
      <c r="I12" s="2">
        <v>9500</v>
      </c>
      <c r="J12" s="11">
        <f t="shared" si="0"/>
        <v>-2180</v>
      </c>
    </row>
    <row r="13" spans="1:10" ht="18" x14ac:dyDescent="0.25">
      <c r="A13" s="10" t="s">
        <v>39</v>
      </c>
      <c r="B13" s="6">
        <f>7419+2002</f>
        <v>9421</v>
      </c>
      <c r="C13" s="2">
        <v>6539</v>
      </c>
      <c r="D13" s="6">
        <f>6979+2002</f>
        <v>8981</v>
      </c>
      <c r="E13" s="2">
        <v>5931</v>
      </c>
      <c r="F13" s="6">
        <v>7419</v>
      </c>
      <c r="G13" s="2">
        <v>5245</v>
      </c>
      <c r="H13" s="2">
        <v>8607</v>
      </c>
      <c r="I13" s="2">
        <v>7500</v>
      </c>
      <c r="J13" s="2">
        <f t="shared" si="0"/>
        <v>1107</v>
      </c>
    </row>
    <row r="14" spans="1:10" ht="18" x14ac:dyDescent="0.25">
      <c r="A14" s="10" t="s">
        <v>17</v>
      </c>
      <c r="B14" s="2">
        <v>1945</v>
      </c>
      <c r="C14" s="2">
        <v>1769</v>
      </c>
      <c r="D14" s="2">
        <v>1945</v>
      </c>
      <c r="E14" s="2">
        <v>1945</v>
      </c>
      <c r="F14" s="2">
        <v>1945</v>
      </c>
      <c r="G14" s="2">
        <v>1945</v>
      </c>
      <c r="H14" s="2">
        <v>1945</v>
      </c>
      <c r="I14" s="2">
        <v>1700</v>
      </c>
      <c r="J14" s="2">
        <f t="shared" si="0"/>
        <v>245</v>
      </c>
    </row>
    <row r="15" spans="1:10" ht="18" x14ac:dyDescent="0.25">
      <c r="A15" s="10" t="s">
        <v>18</v>
      </c>
      <c r="B15" s="2">
        <v>13502</v>
      </c>
      <c r="C15" s="2">
        <v>11808</v>
      </c>
      <c r="D15" s="2">
        <v>14674</v>
      </c>
      <c r="E15" s="2">
        <v>11310</v>
      </c>
      <c r="F15" s="2">
        <v>11098</v>
      </c>
      <c r="G15" s="2">
        <v>9128</v>
      </c>
      <c r="H15" s="2">
        <v>13091</v>
      </c>
      <c r="I15" s="2">
        <v>9100</v>
      </c>
      <c r="J15" s="2">
        <f t="shared" si="0"/>
        <v>3991</v>
      </c>
    </row>
    <row r="16" spans="1:10" ht="18" x14ac:dyDescent="0.25">
      <c r="A16" s="10" t="s">
        <v>19</v>
      </c>
      <c r="B16" s="2">
        <v>4431</v>
      </c>
      <c r="C16" s="2">
        <v>1225</v>
      </c>
      <c r="D16" s="2">
        <v>4401</v>
      </c>
      <c r="E16" s="2">
        <v>1665</v>
      </c>
      <c r="F16" s="2">
        <v>4419</v>
      </c>
      <c r="G16" s="2">
        <v>1155</v>
      </c>
      <c r="H16" s="2">
        <v>4417</v>
      </c>
      <c r="I16" s="2">
        <v>4150</v>
      </c>
      <c r="J16" s="2">
        <f t="shared" si="0"/>
        <v>267</v>
      </c>
    </row>
    <row r="17" spans="1:10" ht="18" x14ac:dyDescent="0.25">
      <c r="A17" s="10" t="s">
        <v>20</v>
      </c>
      <c r="B17" s="6">
        <v>2864.25</v>
      </c>
      <c r="C17" s="6">
        <v>1670.75</v>
      </c>
      <c r="D17" s="6">
        <v>2150.25</v>
      </c>
      <c r="E17" s="6">
        <v>1389</v>
      </c>
      <c r="F17" s="6">
        <v>3019.25</v>
      </c>
      <c r="G17" s="6">
        <v>1660.5</v>
      </c>
      <c r="H17" s="2">
        <v>2678</v>
      </c>
      <c r="I17" s="2">
        <v>2440</v>
      </c>
      <c r="J17" s="2">
        <f t="shared" si="0"/>
        <v>238</v>
      </c>
    </row>
    <row r="18" spans="1:10" ht="19.5" x14ac:dyDescent="0.25">
      <c r="A18" s="10" t="s">
        <v>21</v>
      </c>
      <c r="B18" s="2">
        <v>1755</v>
      </c>
      <c r="C18" s="2">
        <v>1755</v>
      </c>
      <c r="D18" s="2">
        <v>666</v>
      </c>
      <c r="E18" s="2">
        <v>666</v>
      </c>
      <c r="F18" s="2">
        <v>1572</v>
      </c>
      <c r="G18" s="2">
        <v>1297</v>
      </c>
      <c r="H18" s="2">
        <v>1331</v>
      </c>
      <c r="I18" s="2">
        <v>1450</v>
      </c>
      <c r="J18" s="11">
        <f t="shared" si="0"/>
        <v>-119</v>
      </c>
    </row>
    <row r="19" spans="1:10" ht="18" x14ac:dyDescent="0.25">
      <c r="A19" s="10" t="s">
        <v>22</v>
      </c>
      <c r="B19" s="2">
        <v>1864.8</v>
      </c>
      <c r="C19" s="2">
        <v>559.44000000000005</v>
      </c>
      <c r="D19" s="2">
        <v>1713.6</v>
      </c>
      <c r="E19" s="2">
        <v>927.36</v>
      </c>
      <c r="F19" s="2">
        <v>1713.6</v>
      </c>
      <c r="G19" s="2">
        <v>690.48</v>
      </c>
      <c r="H19" s="2">
        <v>1764</v>
      </c>
      <c r="I19" s="2">
        <v>700</v>
      </c>
      <c r="J19" s="2">
        <f t="shared" si="0"/>
        <v>1064</v>
      </c>
    </row>
    <row r="20" spans="1:10" ht="19.5" x14ac:dyDescent="0.25">
      <c r="A20" s="10" t="s">
        <v>23</v>
      </c>
      <c r="B20" s="2">
        <v>4434</v>
      </c>
      <c r="C20" s="2">
        <v>4404</v>
      </c>
      <c r="D20" s="2">
        <v>4510</v>
      </c>
      <c r="E20" s="2">
        <v>4510</v>
      </c>
      <c r="F20" s="2">
        <v>3799</v>
      </c>
      <c r="G20" s="2">
        <v>3777</v>
      </c>
      <c r="H20" s="2">
        <v>4248</v>
      </c>
      <c r="I20" s="2">
        <v>4416</v>
      </c>
      <c r="J20" s="11">
        <f t="shared" si="0"/>
        <v>-168</v>
      </c>
    </row>
    <row r="21" spans="1:10" ht="18" x14ac:dyDescent="0.25">
      <c r="A21" s="10" t="s">
        <v>24</v>
      </c>
      <c r="B21" s="2">
        <v>2580</v>
      </c>
      <c r="C21" s="2">
        <v>2580</v>
      </c>
      <c r="D21" s="2">
        <v>2051</v>
      </c>
      <c r="E21" s="2">
        <v>2051</v>
      </c>
      <c r="F21" s="2">
        <v>1919</v>
      </c>
      <c r="G21" s="2">
        <v>1919</v>
      </c>
      <c r="H21" s="2">
        <v>2183</v>
      </c>
      <c r="I21" s="2">
        <v>1500</v>
      </c>
      <c r="J21" s="2">
        <f t="shared" si="0"/>
        <v>683</v>
      </c>
    </row>
    <row r="22" spans="1:10" ht="18" x14ac:dyDescent="0.25">
      <c r="A22" s="10" t="s">
        <v>25</v>
      </c>
      <c r="B22" s="2">
        <v>15906</v>
      </c>
      <c r="C22" s="2">
        <v>15906</v>
      </c>
      <c r="D22" s="2">
        <v>16110</v>
      </c>
      <c r="E22" s="2">
        <v>16110</v>
      </c>
      <c r="F22" s="2">
        <v>14519</v>
      </c>
      <c r="G22" s="2">
        <v>14479</v>
      </c>
      <c r="H22" s="2">
        <v>15511</v>
      </c>
      <c r="I22" s="2">
        <v>9400</v>
      </c>
      <c r="J22" s="2">
        <f t="shared" si="0"/>
        <v>6111</v>
      </c>
    </row>
    <row r="23" spans="1:10" ht="18" x14ac:dyDescent="0.25">
      <c r="A23" s="10" t="s">
        <v>26</v>
      </c>
      <c r="B23" s="2">
        <v>990</v>
      </c>
      <c r="C23" s="2">
        <v>506</v>
      </c>
      <c r="D23" s="2">
        <v>990</v>
      </c>
      <c r="E23" s="2">
        <v>572</v>
      </c>
      <c r="F23" s="2">
        <v>990</v>
      </c>
      <c r="G23" s="2">
        <v>770</v>
      </c>
      <c r="H23" s="2">
        <v>990</v>
      </c>
      <c r="I23" s="2">
        <v>450</v>
      </c>
      <c r="J23" s="2">
        <f t="shared" si="0"/>
        <v>540</v>
      </c>
    </row>
    <row r="24" spans="1:10" ht="18" x14ac:dyDescent="0.25">
      <c r="A24" s="10" t="s">
        <v>27</v>
      </c>
      <c r="B24" s="2">
        <v>9874</v>
      </c>
      <c r="C24" s="2">
        <v>9874</v>
      </c>
      <c r="D24" s="2">
        <v>12351</v>
      </c>
      <c r="E24" s="2">
        <v>12351</v>
      </c>
      <c r="F24" s="2">
        <v>11772</v>
      </c>
      <c r="G24" s="2">
        <v>11772</v>
      </c>
      <c r="H24" s="2">
        <v>11332</v>
      </c>
      <c r="I24" s="2">
        <v>10100</v>
      </c>
      <c r="J24" s="2">
        <f t="shared" si="0"/>
        <v>1232</v>
      </c>
    </row>
    <row r="25" spans="1:10" ht="19.5" x14ac:dyDescent="0.25">
      <c r="A25" s="10" t="s">
        <v>52</v>
      </c>
      <c r="B25" s="2">
        <v>0</v>
      </c>
      <c r="C25" s="2">
        <v>0</v>
      </c>
      <c r="D25" s="2">
        <v>0</v>
      </c>
      <c r="E25" s="2">
        <v>0</v>
      </c>
      <c r="F25" s="2">
        <v>0</v>
      </c>
      <c r="G25" s="2">
        <v>0</v>
      </c>
      <c r="H25" s="2">
        <v>0</v>
      </c>
      <c r="I25" s="2">
        <v>275</v>
      </c>
      <c r="J25" s="11">
        <f t="shared" si="0"/>
        <v>-275</v>
      </c>
    </row>
    <row r="26" spans="1:10" ht="19.5" x14ac:dyDescent="0.25">
      <c r="A26" s="10" t="s">
        <v>53</v>
      </c>
      <c r="B26" s="2">
        <v>0</v>
      </c>
      <c r="C26" s="2">
        <v>0</v>
      </c>
      <c r="D26" s="2">
        <v>0</v>
      </c>
      <c r="E26" s="2">
        <v>0</v>
      </c>
      <c r="F26" s="2">
        <v>0</v>
      </c>
      <c r="G26" s="2">
        <v>0</v>
      </c>
      <c r="H26" s="2">
        <v>0</v>
      </c>
      <c r="I26" s="2">
        <v>275</v>
      </c>
      <c r="J26" s="11">
        <f t="shared" si="0"/>
        <v>-275</v>
      </c>
    </row>
    <row r="27" spans="1:10" ht="18" x14ac:dyDescent="0.25">
      <c r="A27" s="10" t="s">
        <v>0</v>
      </c>
      <c r="B27" s="2">
        <v>200</v>
      </c>
      <c r="C27" s="2">
        <v>200</v>
      </c>
      <c r="D27" s="2">
        <v>360</v>
      </c>
      <c r="E27" s="2">
        <v>360</v>
      </c>
      <c r="F27" s="2">
        <v>340</v>
      </c>
      <c r="G27" s="2">
        <v>340</v>
      </c>
      <c r="H27" s="2">
        <v>300</v>
      </c>
      <c r="I27" s="2">
        <v>200</v>
      </c>
      <c r="J27" s="2">
        <f t="shared" si="0"/>
        <v>100</v>
      </c>
    </row>
    <row r="28" spans="1:10" ht="18" x14ac:dyDescent="0.25">
      <c r="A28" s="10" t="s">
        <v>8</v>
      </c>
      <c r="B28" s="2">
        <v>100</v>
      </c>
      <c r="C28" s="2">
        <v>100</v>
      </c>
      <c r="D28" s="2">
        <v>100</v>
      </c>
      <c r="E28" s="2">
        <v>100</v>
      </c>
      <c r="F28" s="2">
        <v>100</v>
      </c>
      <c r="G28" s="2">
        <v>100</v>
      </c>
      <c r="H28" s="2">
        <v>100</v>
      </c>
      <c r="I28" s="2">
        <v>100</v>
      </c>
      <c r="J28" s="2">
        <f t="shared" si="0"/>
        <v>0</v>
      </c>
    </row>
    <row r="29" spans="1:10" ht="18" x14ac:dyDescent="0.25">
      <c r="A29" s="10" t="s">
        <v>3</v>
      </c>
      <c r="B29" s="2">
        <v>4512</v>
      </c>
      <c r="C29" s="2">
        <v>4512</v>
      </c>
      <c r="D29" s="2">
        <v>4512</v>
      </c>
      <c r="E29" s="2">
        <v>4512</v>
      </c>
      <c r="F29" s="2">
        <v>4512</v>
      </c>
      <c r="G29" s="2">
        <v>4512</v>
      </c>
      <c r="H29" s="2">
        <v>4512</v>
      </c>
      <c r="I29" s="2">
        <v>4512</v>
      </c>
      <c r="J29" s="2">
        <f t="shared" si="0"/>
        <v>0</v>
      </c>
    </row>
    <row r="30" spans="1:10" ht="18" x14ac:dyDescent="0.25">
      <c r="A30" s="10" t="s">
        <v>4</v>
      </c>
      <c r="B30" s="2">
        <v>1416</v>
      </c>
      <c r="C30" s="2">
        <v>1008</v>
      </c>
      <c r="D30" s="2">
        <v>1416</v>
      </c>
      <c r="E30" s="2">
        <v>864</v>
      </c>
      <c r="F30" s="2">
        <v>1416</v>
      </c>
      <c r="G30" s="2">
        <v>648</v>
      </c>
      <c r="H30" s="2">
        <v>1416</v>
      </c>
      <c r="I30" s="2">
        <v>1400</v>
      </c>
      <c r="J30" s="2">
        <f t="shared" si="0"/>
        <v>16</v>
      </c>
    </row>
    <row r="31" spans="1:10" ht="18" x14ac:dyDescent="0.25">
      <c r="A31" s="10" t="s">
        <v>6</v>
      </c>
      <c r="B31" s="2">
        <v>2300</v>
      </c>
      <c r="C31" s="2">
        <v>2300</v>
      </c>
      <c r="D31" s="2">
        <v>2300</v>
      </c>
      <c r="E31" s="2">
        <v>2300</v>
      </c>
      <c r="F31" s="2">
        <v>2300</v>
      </c>
      <c r="G31" s="2">
        <v>2300</v>
      </c>
      <c r="H31" s="2">
        <v>2300</v>
      </c>
      <c r="I31" s="2">
        <v>2300</v>
      </c>
      <c r="J31" s="2">
        <f t="shared" si="0"/>
        <v>0</v>
      </c>
    </row>
    <row r="32" spans="1:10" ht="19.5" x14ac:dyDescent="0.25">
      <c r="A32" s="10" t="s">
        <v>51</v>
      </c>
      <c r="B32" s="2">
        <v>200</v>
      </c>
      <c r="C32" s="2">
        <v>0</v>
      </c>
      <c r="D32" s="2">
        <v>0</v>
      </c>
      <c r="E32" s="2">
        <v>0</v>
      </c>
      <c r="F32" s="2">
        <v>200</v>
      </c>
      <c r="G32" s="2">
        <v>0</v>
      </c>
      <c r="H32" s="6">
        <v>133</v>
      </c>
      <c r="I32" s="2">
        <v>1400</v>
      </c>
      <c r="J32" s="11">
        <f t="shared" si="0"/>
        <v>-1267</v>
      </c>
    </row>
    <row r="33" spans="1:10" ht="19.5" x14ac:dyDescent="0.25">
      <c r="A33" s="10" t="s">
        <v>7</v>
      </c>
      <c r="B33" s="2">
        <v>4500</v>
      </c>
      <c r="C33" s="2">
        <v>3060</v>
      </c>
      <c r="D33" s="2">
        <v>4500</v>
      </c>
      <c r="E33" s="2">
        <v>3460</v>
      </c>
      <c r="F33" s="6">
        <v>6000</v>
      </c>
      <c r="G33" s="6">
        <v>3480</v>
      </c>
      <c r="H33" s="2">
        <v>5000</v>
      </c>
      <c r="I33" s="2">
        <v>5500</v>
      </c>
      <c r="J33" s="11">
        <f t="shared" si="0"/>
        <v>-500</v>
      </c>
    </row>
    <row r="34" spans="1:10" ht="18" x14ac:dyDescent="0.25">
      <c r="A34" s="10" t="s">
        <v>9</v>
      </c>
      <c r="B34" s="6">
        <v>1440</v>
      </c>
      <c r="C34" s="2">
        <v>0</v>
      </c>
      <c r="D34" s="6">
        <v>1560</v>
      </c>
      <c r="E34" s="2">
        <v>0</v>
      </c>
      <c r="F34" s="6">
        <v>1440</v>
      </c>
      <c r="G34" s="6">
        <v>1440</v>
      </c>
      <c r="H34" s="2">
        <v>1480</v>
      </c>
      <c r="I34" s="2">
        <v>1430</v>
      </c>
      <c r="J34" s="2">
        <f t="shared" si="0"/>
        <v>50</v>
      </c>
    </row>
    <row r="35" spans="1:10" ht="18" x14ac:dyDescent="0.25">
      <c r="A35" s="10" t="s">
        <v>28</v>
      </c>
      <c r="B35" s="2">
        <v>112</v>
      </c>
      <c r="C35" s="2">
        <v>112</v>
      </c>
      <c r="D35" s="2">
        <v>179</v>
      </c>
      <c r="E35" s="2">
        <v>179</v>
      </c>
      <c r="F35" s="2">
        <v>179</v>
      </c>
      <c r="G35" s="2">
        <v>179</v>
      </c>
      <c r="H35" s="2">
        <v>157</v>
      </c>
      <c r="I35" s="2">
        <v>112</v>
      </c>
      <c r="J35" s="2">
        <f t="shared" si="0"/>
        <v>45</v>
      </c>
    </row>
    <row r="36" spans="1:10" ht="18" x14ac:dyDescent="0.25">
      <c r="A36" s="10" t="s">
        <v>29</v>
      </c>
      <c r="B36" s="2">
        <v>320</v>
      </c>
      <c r="C36" s="2">
        <v>320</v>
      </c>
      <c r="D36" s="2">
        <v>320</v>
      </c>
      <c r="E36" s="2">
        <v>320</v>
      </c>
      <c r="F36" s="2">
        <v>340</v>
      </c>
      <c r="G36" s="2">
        <v>340</v>
      </c>
      <c r="H36" s="2">
        <v>327</v>
      </c>
      <c r="I36" s="2">
        <v>290</v>
      </c>
      <c r="J36" s="2">
        <f t="shared" si="0"/>
        <v>37</v>
      </c>
    </row>
    <row r="37" spans="1:10" ht="18" x14ac:dyDescent="0.25">
      <c r="A37" s="10" t="s">
        <v>40</v>
      </c>
      <c r="B37" s="2">
        <v>162.80000000000001</v>
      </c>
      <c r="C37" s="2">
        <v>162.80000000000001</v>
      </c>
      <c r="D37" s="2">
        <v>171.6</v>
      </c>
      <c r="E37" s="2">
        <v>171.60000000000002</v>
      </c>
      <c r="F37" s="2">
        <v>171.6</v>
      </c>
      <c r="G37" s="2">
        <v>171.60000000000002</v>
      </c>
      <c r="H37" s="2">
        <v>169</v>
      </c>
      <c r="I37" s="2">
        <v>160</v>
      </c>
      <c r="J37" s="2">
        <f t="shared" si="0"/>
        <v>9</v>
      </c>
    </row>
    <row r="38" spans="1:10" ht="18" x14ac:dyDescent="0.25">
      <c r="A38" s="10" t="s">
        <v>30</v>
      </c>
      <c r="B38" s="2">
        <v>1698.4</v>
      </c>
      <c r="C38" s="2">
        <v>800.59999999999991</v>
      </c>
      <c r="D38" s="2">
        <v>1698.4</v>
      </c>
      <c r="E38" s="2">
        <v>1178.5999999999999</v>
      </c>
      <c r="F38" s="2">
        <v>3398.4</v>
      </c>
      <c r="G38" s="2">
        <v>1310.8000000000002</v>
      </c>
      <c r="H38" s="2">
        <v>2265</v>
      </c>
      <c r="I38" s="2">
        <v>1700</v>
      </c>
      <c r="J38" s="2">
        <f t="shared" si="0"/>
        <v>565</v>
      </c>
    </row>
    <row r="39" spans="1:10" ht="18" x14ac:dyDescent="0.25">
      <c r="A39" s="10" t="s">
        <v>31</v>
      </c>
      <c r="B39" s="2">
        <v>1365</v>
      </c>
      <c r="C39" s="2">
        <v>1265</v>
      </c>
      <c r="D39" s="2">
        <v>1265</v>
      </c>
      <c r="E39" s="2">
        <v>1265</v>
      </c>
      <c r="F39" s="2">
        <v>1215</v>
      </c>
      <c r="G39" s="2">
        <v>715</v>
      </c>
      <c r="H39" s="2">
        <v>1282</v>
      </c>
      <c r="I39" s="2">
        <v>1210</v>
      </c>
      <c r="J39" s="2">
        <f t="shared" si="0"/>
        <v>72</v>
      </c>
    </row>
    <row r="40" spans="1:10" ht="18" x14ac:dyDescent="0.25">
      <c r="A40" s="10" t="s">
        <v>32</v>
      </c>
      <c r="B40" s="2">
        <v>750</v>
      </c>
      <c r="C40" s="2">
        <v>750</v>
      </c>
      <c r="D40" s="2">
        <v>950</v>
      </c>
      <c r="E40" s="2">
        <v>950</v>
      </c>
      <c r="F40" s="2">
        <v>850</v>
      </c>
      <c r="G40" s="2">
        <v>850</v>
      </c>
      <c r="H40" s="2">
        <v>850</v>
      </c>
      <c r="I40" s="2">
        <v>750</v>
      </c>
      <c r="J40" s="2">
        <f t="shared" si="0"/>
        <v>100</v>
      </c>
    </row>
    <row r="41" spans="1:10" ht="18" x14ac:dyDescent="0.25">
      <c r="A41" s="10" t="s">
        <v>33</v>
      </c>
      <c r="B41" s="2">
        <v>11500</v>
      </c>
      <c r="C41" s="2">
        <v>11500</v>
      </c>
      <c r="D41" s="2">
        <v>11500</v>
      </c>
      <c r="E41" s="2">
        <v>11500</v>
      </c>
      <c r="F41" s="2">
        <v>11500</v>
      </c>
      <c r="G41" s="2">
        <v>11500</v>
      </c>
      <c r="H41" s="2">
        <v>11500</v>
      </c>
      <c r="I41" s="2">
        <v>11500</v>
      </c>
      <c r="J41" s="2">
        <f t="shared" si="0"/>
        <v>0</v>
      </c>
    </row>
    <row r="42" spans="1:10" ht="18" x14ac:dyDescent="0.25">
      <c r="A42" s="10" t="s">
        <v>34</v>
      </c>
      <c r="B42" s="2">
        <v>300</v>
      </c>
      <c r="C42" s="2">
        <v>300</v>
      </c>
      <c r="D42" s="2">
        <v>300</v>
      </c>
      <c r="E42" s="2">
        <v>300</v>
      </c>
      <c r="F42" s="2">
        <v>350</v>
      </c>
      <c r="G42" s="2">
        <v>350</v>
      </c>
      <c r="H42" s="2">
        <v>317</v>
      </c>
      <c r="I42" s="2">
        <v>285</v>
      </c>
      <c r="J42" s="2">
        <f t="shared" si="0"/>
        <v>32</v>
      </c>
    </row>
    <row r="43" spans="1:10" ht="19.5" x14ac:dyDescent="0.25">
      <c r="A43" s="10" t="s">
        <v>35</v>
      </c>
      <c r="B43" s="2">
        <v>6420</v>
      </c>
      <c r="C43" s="2">
        <v>6420</v>
      </c>
      <c r="D43" s="2">
        <v>5870</v>
      </c>
      <c r="E43" s="2">
        <v>5870</v>
      </c>
      <c r="F43" s="2">
        <v>6670</v>
      </c>
      <c r="G43" s="2">
        <v>6670</v>
      </c>
      <c r="H43" s="2">
        <v>6320</v>
      </c>
      <c r="I43" s="2">
        <v>7600</v>
      </c>
      <c r="J43" s="11">
        <f t="shared" si="0"/>
        <v>-1280</v>
      </c>
    </row>
    <row r="44" spans="1:10" ht="19.5" x14ac:dyDescent="0.25">
      <c r="A44" s="10" t="s">
        <v>36</v>
      </c>
      <c r="B44" s="2">
        <v>0</v>
      </c>
      <c r="C44" s="2">
        <v>0</v>
      </c>
      <c r="D44" s="2">
        <v>144</v>
      </c>
      <c r="E44" s="2">
        <v>144</v>
      </c>
      <c r="F44" s="2">
        <v>144</v>
      </c>
      <c r="G44" s="2">
        <v>144</v>
      </c>
      <c r="H44" s="2">
        <v>96</v>
      </c>
      <c r="I44" s="2">
        <v>130</v>
      </c>
      <c r="J44" s="11">
        <f t="shared" si="0"/>
        <v>-34</v>
      </c>
    </row>
    <row r="45" spans="1:10" ht="18" x14ac:dyDescent="0.25">
      <c r="A45" s="10" t="s">
        <v>37</v>
      </c>
      <c r="B45" s="2">
        <v>4746</v>
      </c>
      <c r="C45" s="2">
        <v>1741.6</v>
      </c>
      <c r="D45" s="2">
        <v>4386</v>
      </c>
      <c r="E45" s="2">
        <v>1302.4000000000001</v>
      </c>
      <c r="F45" s="2">
        <v>5078.2</v>
      </c>
      <c r="G45" s="2">
        <v>1950.6</v>
      </c>
      <c r="H45" s="2">
        <v>4737</v>
      </c>
      <c r="I45" s="2">
        <v>3900</v>
      </c>
      <c r="J45" s="2">
        <f t="shared" si="0"/>
        <v>837</v>
      </c>
    </row>
    <row r="46" spans="1:10" ht="18" x14ac:dyDescent="0.25">
      <c r="A46" s="10" t="s">
        <v>38</v>
      </c>
      <c r="B46" s="2">
        <v>803</v>
      </c>
      <c r="C46" s="2">
        <v>649</v>
      </c>
      <c r="D46" s="2">
        <v>803</v>
      </c>
      <c r="E46" s="2">
        <v>539</v>
      </c>
      <c r="F46" s="2">
        <v>803</v>
      </c>
      <c r="G46" s="2">
        <v>429</v>
      </c>
      <c r="H46" s="2">
        <v>803</v>
      </c>
      <c r="I46" s="2">
        <v>550</v>
      </c>
      <c r="J46" s="2">
        <f t="shared" si="0"/>
        <v>253</v>
      </c>
    </row>
    <row r="51" spans="1:11" ht="19.5" x14ac:dyDescent="0.5">
      <c r="A51" s="80" t="s">
        <v>69</v>
      </c>
      <c r="B51" s="81"/>
      <c r="C51" s="81"/>
      <c r="D51" s="81"/>
      <c r="E51" s="81"/>
      <c r="F51" s="81"/>
      <c r="G51" s="81"/>
      <c r="H51" s="81"/>
      <c r="I51" s="81"/>
      <c r="J51" s="82"/>
    </row>
    <row r="52" spans="1:11" ht="19.5" x14ac:dyDescent="0.5">
      <c r="A52" s="22" t="s">
        <v>55</v>
      </c>
      <c r="B52" s="80" t="s">
        <v>68</v>
      </c>
      <c r="C52" s="81"/>
      <c r="D52" s="81"/>
      <c r="E52" s="81"/>
      <c r="F52" s="81"/>
      <c r="G52" s="81"/>
      <c r="H52" s="81"/>
      <c r="I52" s="81"/>
      <c r="J52" s="82"/>
    </row>
    <row r="53" spans="1:11" ht="18" x14ac:dyDescent="0.45">
      <c r="A53" s="8" t="s">
        <v>104</v>
      </c>
      <c r="B53" s="34" t="s">
        <v>106</v>
      </c>
      <c r="C53" s="35"/>
      <c r="D53" s="35"/>
      <c r="E53" s="35"/>
      <c r="F53" s="35"/>
      <c r="G53" s="35"/>
      <c r="H53" s="35"/>
      <c r="I53" s="35"/>
      <c r="J53" s="36"/>
      <c r="K53" s="23" t="s">
        <v>112</v>
      </c>
    </row>
    <row r="54" spans="1:11" ht="18" x14ac:dyDescent="0.45">
      <c r="A54" s="8" t="s">
        <v>21</v>
      </c>
      <c r="B54" s="34" t="s">
        <v>107</v>
      </c>
      <c r="C54" s="35"/>
      <c r="D54" s="35"/>
      <c r="E54" s="35"/>
      <c r="F54" s="35"/>
      <c r="G54" s="35"/>
      <c r="H54" s="35"/>
      <c r="I54" s="35"/>
      <c r="J54" s="36"/>
      <c r="K54" s="23" t="s">
        <v>111</v>
      </c>
    </row>
    <row r="55" spans="1:11" ht="18" x14ac:dyDescent="0.45">
      <c r="A55" s="8" t="s">
        <v>105</v>
      </c>
      <c r="B55" s="34" t="s">
        <v>108</v>
      </c>
      <c r="C55" s="35"/>
      <c r="D55" s="35"/>
      <c r="E55" s="35"/>
      <c r="F55" s="35"/>
      <c r="G55" s="35"/>
      <c r="H55" s="35"/>
      <c r="I55" s="35"/>
      <c r="J55" s="36"/>
    </row>
    <row r="56" spans="1:11" ht="18" x14ac:dyDescent="0.45">
      <c r="A56" s="8" t="s">
        <v>52</v>
      </c>
      <c r="B56" s="34" t="s">
        <v>71</v>
      </c>
      <c r="C56" s="35"/>
      <c r="D56" s="35"/>
      <c r="E56" s="35"/>
      <c r="F56" s="35"/>
      <c r="G56" s="35"/>
      <c r="H56" s="35"/>
      <c r="I56" s="35"/>
      <c r="J56" s="36"/>
    </row>
    <row r="57" spans="1:11" ht="18" x14ac:dyDescent="0.45">
      <c r="A57" s="8" t="s">
        <v>53</v>
      </c>
      <c r="B57" s="34" t="s">
        <v>71</v>
      </c>
      <c r="C57" s="35"/>
      <c r="D57" s="35"/>
      <c r="E57" s="35"/>
      <c r="F57" s="35"/>
      <c r="G57" s="35"/>
      <c r="H57" s="35"/>
      <c r="I57" s="35"/>
      <c r="J57" s="36"/>
    </row>
    <row r="58" spans="1:11" ht="18" x14ac:dyDescent="0.45">
      <c r="A58" s="12"/>
      <c r="B58" s="12"/>
      <c r="C58" s="12"/>
      <c r="D58" s="12"/>
      <c r="E58" s="12"/>
      <c r="F58" s="12"/>
      <c r="G58" s="12"/>
      <c r="H58" s="12"/>
      <c r="I58" s="12"/>
      <c r="J58" s="12"/>
    </row>
    <row r="59" spans="1:11" ht="18" x14ac:dyDescent="0.45">
      <c r="A59" s="12"/>
      <c r="B59" s="12"/>
      <c r="C59" s="12"/>
      <c r="D59" s="12"/>
      <c r="E59" s="12"/>
      <c r="F59" s="12"/>
      <c r="G59" s="12"/>
      <c r="H59" s="12"/>
      <c r="I59" s="12"/>
      <c r="J59" s="12"/>
    </row>
    <row r="60" spans="1:11" ht="18" x14ac:dyDescent="0.45">
      <c r="A60" s="12"/>
      <c r="B60" s="12"/>
      <c r="C60" s="12"/>
      <c r="D60" s="12"/>
      <c r="E60" s="12"/>
      <c r="F60" s="12"/>
      <c r="G60" s="12"/>
      <c r="H60" s="12"/>
      <c r="I60" s="12"/>
      <c r="J60" s="12"/>
    </row>
    <row r="61" spans="1:11" ht="18" x14ac:dyDescent="0.45">
      <c r="A61" s="12"/>
      <c r="B61" s="12"/>
      <c r="C61" s="12"/>
      <c r="D61" s="12"/>
      <c r="E61" s="12"/>
      <c r="F61" s="12"/>
      <c r="G61" s="12"/>
      <c r="H61" s="12"/>
      <c r="I61" s="12"/>
      <c r="J61" s="12"/>
    </row>
    <row r="62" spans="1:11" ht="18" x14ac:dyDescent="0.45">
      <c r="A62" s="12"/>
      <c r="B62" s="12"/>
      <c r="C62" s="12"/>
      <c r="D62" s="12"/>
      <c r="E62" s="12"/>
      <c r="F62" s="12"/>
      <c r="G62" s="12"/>
      <c r="H62" s="12"/>
      <c r="I62" s="12"/>
      <c r="J62" s="12"/>
    </row>
    <row r="63" spans="1:11" ht="19.5" x14ac:dyDescent="0.5">
      <c r="A63" s="80" t="s">
        <v>72</v>
      </c>
      <c r="B63" s="81"/>
      <c r="C63" s="81"/>
      <c r="D63" s="81"/>
      <c r="E63" s="81"/>
      <c r="F63" s="81"/>
      <c r="G63" s="81"/>
      <c r="H63" s="81"/>
      <c r="I63" s="81"/>
      <c r="J63" s="82"/>
    </row>
    <row r="64" spans="1:11" ht="19.5" x14ac:dyDescent="0.5">
      <c r="A64" s="22" t="s">
        <v>55</v>
      </c>
      <c r="B64" s="80" t="s">
        <v>68</v>
      </c>
      <c r="C64" s="81"/>
      <c r="D64" s="81"/>
      <c r="E64" s="81"/>
      <c r="F64" s="81"/>
      <c r="G64" s="81"/>
      <c r="H64" s="81"/>
      <c r="I64" s="81"/>
      <c r="J64" s="82"/>
    </row>
    <row r="65" spans="1:11" ht="18" x14ac:dyDescent="0.45">
      <c r="A65" s="8" t="s">
        <v>35</v>
      </c>
      <c r="B65" s="37" t="s">
        <v>73</v>
      </c>
      <c r="C65" s="38"/>
      <c r="D65" s="38"/>
      <c r="E65" s="38"/>
      <c r="F65" s="38"/>
      <c r="G65" s="38"/>
      <c r="H65" s="38"/>
      <c r="I65" s="38"/>
      <c r="J65" s="39"/>
    </row>
    <row r="66" spans="1:11" ht="18" x14ac:dyDescent="0.45">
      <c r="A66" s="8" t="s">
        <v>51</v>
      </c>
      <c r="B66" s="40"/>
      <c r="C66" s="41"/>
      <c r="D66" s="41"/>
      <c r="E66" s="41"/>
      <c r="F66" s="41"/>
      <c r="G66" s="41"/>
      <c r="H66" s="41"/>
      <c r="I66" s="41"/>
      <c r="J66" s="42"/>
    </row>
    <row r="67" spans="1:11" ht="18" x14ac:dyDescent="0.45">
      <c r="A67" s="8" t="s">
        <v>7</v>
      </c>
      <c r="B67" s="43"/>
      <c r="C67" s="44"/>
      <c r="D67" s="44"/>
      <c r="E67" s="44"/>
      <c r="F67" s="44"/>
      <c r="G67" s="44"/>
      <c r="H67" s="44"/>
      <c r="I67" s="44"/>
      <c r="J67" s="45"/>
    </row>
    <row r="68" spans="1:11" ht="18" x14ac:dyDescent="0.45">
      <c r="A68" s="8" t="s">
        <v>36</v>
      </c>
      <c r="B68" s="34" t="s">
        <v>109</v>
      </c>
      <c r="C68" s="35"/>
      <c r="D68" s="35"/>
      <c r="E68" s="35"/>
      <c r="F68" s="35"/>
      <c r="G68" s="35"/>
      <c r="H68" s="35"/>
      <c r="I68" s="35"/>
      <c r="J68" s="36"/>
      <c r="K68" s="21" t="s">
        <v>110</v>
      </c>
    </row>
  </sheetData>
  <mergeCells count="19">
    <mergeCell ref="B68:J68"/>
    <mergeCell ref="B64:J64"/>
    <mergeCell ref="B65:J67"/>
    <mergeCell ref="B55:J55"/>
    <mergeCell ref="B56:J56"/>
    <mergeCell ref="B57:J57"/>
    <mergeCell ref="A63:J63"/>
    <mergeCell ref="A51:J51"/>
    <mergeCell ref="B52:J52"/>
    <mergeCell ref="B53:J53"/>
    <mergeCell ref="B54:J54"/>
    <mergeCell ref="A1:J1"/>
    <mergeCell ref="B2:C2"/>
    <mergeCell ref="D2:E2"/>
    <mergeCell ref="F2:G2"/>
    <mergeCell ref="H2:H3"/>
    <mergeCell ref="I2:I3"/>
    <mergeCell ref="J2:J3"/>
    <mergeCell ref="A2:A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9783-A9A0-45BA-9C53-B8CE031AC792}">
  <sheetPr>
    <tabColor rgb="FF00B050"/>
  </sheetPr>
  <dimension ref="A1:J70"/>
  <sheetViews>
    <sheetView workbookViewId="0">
      <pane ySplit="3" topLeftCell="A49" activePane="bottomLeft" state="frozen"/>
      <selection pane="bottomLeft" activeCell="A51" sqref="A51:J70"/>
    </sheetView>
  </sheetViews>
  <sheetFormatPr defaultColWidth="9.42578125" defaultRowHeight="15" x14ac:dyDescent="0.25"/>
  <cols>
    <col min="1" max="1" width="37.7109375" bestFit="1" customWidth="1"/>
    <col min="2" max="2" width="11" customWidth="1"/>
    <col min="3" max="3" width="9.42578125" customWidth="1"/>
    <col min="4" max="4" width="10.28515625" customWidth="1"/>
    <col min="5" max="5" width="9.85546875" customWidth="1"/>
    <col min="6" max="6" width="10.28515625" customWidth="1"/>
    <col min="7" max="7" width="9" customWidth="1"/>
    <col min="8" max="8" width="18" bestFit="1" customWidth="1"/>
    <col min="9" max="9" width="11" bestFit="1" customWidth="1"/>
    <col min="10" max="10" width="31.28515625" customWidth="1"/>
  </cols>
  <sheetData>
    <row r="1" spans="1:10" ht="19.5" x14ac:dyDescent="0.5">
      <c r="A1" s="83" t="s">
        <v>91</v>
      </c>
      <c r="B1" s="84"/>
      <c r="C1" s="84"/>
      <c r="D1" s="84"/>
      <c r="E1" s="84"/>
      <c r="F1" s="84"/>
      <c r="G1" s="84"/>
      <c r="H1" s="84"/>
      <c r="I1" s="84"/>
      <c r="J1" s="85"/>
    </row>
    <row r="2" spans="1:10" ht="18" x14ac:dyDescent="0.45">
      <c r="A2" s="63" t="s">
        <v>42</v>
      </c>
      <c r="B2" s="86" t="s">
        <v>88</v>
      </c>
      <c r="C2" s="87"/>
      <c r="D2" s="86" t="s">
        <v>92</v>
      </c>
      <c r="E2" s="87"/>
      <c r="F2" s="86" t="s">
        <v>93</v>
      </c>
      <c r="G2" s="87"/>
      <c r="H2" s="63" t="s">
        <v>48</v>
      </c>
      <c r="I2" s="63" t="s">
        <v>49</v>
      </c>
      <c r="J2" s="63" t="s">
        <v>50</v>
      </c>
    </row>
    <row r="3" spans="1:10" ht="18" x14ac:dyDescent="0.45">
      <c r="A3" s="64"/>
      <c r="B3" s="8" t="s">
        <v>46</v>
      </c>
      <c r="C3" s="8" t="s">
        <v>47</v>
      </c>
      <c r="D3" s="8" t="s">
        <v>46</v>
      </c>
      <c r="E3" s="8" t="s">
        <v>47</v>
      </c>
      <c r="F3" s="8" t="s">
        <v>46</v>
      </c>
      <c r="G3" s="8" t="s">
        <v>47</v>
      </c>
      <c r="H3" s="64"/>
      <c r="I3" s="64"/>
      <c r="J3" s="64"/>
    </row>
    <row r="4" spans="1:10" ht="18" x14ac:dyDescent="0.45">
      <c r="A4" s="8" t="s">
        <v>77</v>
      </c>
      <c r="B4" s="17">
        <v>1577.52</v>
      </c>
      <c r="C4" s="17">
        <v>1123.9200000000003</v>
      </c>
      <c r="D4" s="17">
        <v>1411.2</v>
      </c>
      <c r="E4" s="17">
        <v>1169.28</v>
      </c>
      <c r="F4" s="17">
        <v>1532.16</v>
      </c>
      <c r="G4" s="17">
        <v>1501.92</v>
      </c>
      <c r="H4" s="17">
        <v>1507</v>
      </c>
      <c r="I4" s="17">
        <v>1050</v>
      </c>
      <c r="J4" s="17">
        <f>H4-I4</f>
        <v>457</v>
      </c>
    </row>
    <row r="5" spans="1:10" ht="18" x14ac:dyDescent="0.45">
      <c r="A5" s="8" t="s">
        <v>5</v>
      </c>
      <c r="B5" s="17">
        <v>600</v>
      </c>
      <c r="C5" s="17">
        <v>600</v>
      </c>
      <c r="D5" s="17">
        <v>765</v>
      </c>
      <c r="E5" s="17">
        <v>665</v>
      </c>
      <c r="F5" s="17">
        <v>710</v>
      </c>
      <c r="G5" s="17">
        <v>600</v>
      </c>
      <c r="H5" s="17">
        <v>692</v>
      </c>
      <c r="I5" s="17">
        <v>550</v>
      </c>
      <c r="J5" s="17">
        <f t="shared" ref="J5:J46" si="0">H5-I5</f>
        <v>142</v>
      </c>
    </row>
    <row r="6" spans="1:10" ht="19.5" x14ac:dyDescent="0.5">
      <c r="A6" s="8" t="s">
        <v>10</v>
      </c>
      <c r="B6" s="17">
        <v>4817</v>
      </c>
      <c r="C6" s="17">
        <v>4817</v>
      </c>
      <c r="D6" s="17">
        <v>4136</v>
      </c>
      <c r="E6" s="17">
        <v>4136</v>
      </c>
      <c r="F6" s="17">
        <v>4818</v>
      </c>
      <c r="G6" s="17">
        <v>4818</v>
      </c>
      <c r="H6" s="17">
        <v>4590</v>
      </c>
      <c r="I6" s="17">
        <v>4800</v>
      </c>
      <c r="J6" s="19">
        <f t="shared" si="0"/>
        <v>-210</v>
      </c>
    </row>
    <row r="7" spans="1:10" ht="19.5" x14ac:dyDescent="0.5">
      <c r="A7" s="8" t="s">
        <v>11</v>
      </c>
      <c r="B7" s="17">
        <v>5610</v>
      </c>
      <c r="C7" s="17">
        <v>4928</v>
      </c>
      <c r="D7" s="17">
        <v>4598</v>
      </c>
      <c r="E7" s="17">
        <v>4576</v>
      </c>
      <c r="F7" s="17">
        <v>5610</v>
      </c>
      <c r="G7" s="17">
        <v>5588</v>
      </c>
      <c r="H7" s="17">
        <v>5273</v>
      </c>
      <c r="I7" s="17">
        <v>5600</v>
      </c>
      <c r="J7" s="19">
        <f t="shared" si="0"/>
        <v>-327</v>
      </c>
    </row>
    <row r="8" spans="1:10" ht="18" x14ac:dyDescent="0.45">
      <c r="A8" s="8" t="s">
        <v>12</v>
      </c>
      <c r="B8" s="17">
        <v>198</v>
      </c>
      <c r="C8" s="17">
        <v>66</v>
      </c>
      <c r="D8" s="17">
        <v>228</v>
      </c>
      <c r="E8" s="17">
        <v>228</v>
      </c>
      <c r="F8" s="17">
        <v>198</v>
      </c>
      <c r="G8" s="17">
        <v>198</v>
      </c>
      <c r="H8" s="17">
        <v>208</v>
      </c>
      <c r="I8" s="17">
        <v>200</v>
      </c>
      <c r="J8" s="17">
        <f t="shared" si="0"/>
        <v>8</v>
      </c>
    </row>
    <row r="9" spans="1:10" ht="18" x14ac:dyDescent="0.45">
      <c r="A9" s="8" t="s">
        <v>13</v>
      </c>
      <c r="B9" s="17">
        <v>11108</v>
      </c>
      <c r="C9" s="17">
        <v>10628</v>
      </c>
      <c r="D9" s="17">
        <v>11124</v>
      </c>
      <c r="E9" s="17">
        <v>11124</v>
      </c>
      <c r="F9" s="17">
        <v>11112</v>
      </c>
      <c r="G9" s="17">
        <v>9648</v>
      </c>
      <c r="H9" s="17">
        <v>11115</v>
      </c>
      <c r="I9" s="17">
        <v>11100</v>
      </c>
      <c r="J9" s="17">
        <f t="shared" si="0"/>
        <v>15</v>
      </c>
    </row>
    <row r="10" spans="1:10" ht="18" x14ac:dyDescent="0.45">
      <c r="A10" s="8" t="s">
        <v>14</v>
      </c>
      <c r="B10" s="17">
        <v>10014</v>
      </c>
      <c r="C10" s="17">
        <v>7630</v>
      </c>
      <c r="D10" s="17">
        <v>9420</v>
      </c>
      <c r="E10" s="17">
        <v>9310</v>
      </c>
      <c r="F10" s="17">
        <v>8760</v>
      </c>
      <c r="G10" s="17">
        <v>7634</v>
      </c>
      <c r="H10" s="17">
        <v>9398</v>
      </c>
      <c r="I10" s="17">
        <v>8050</v>
      </c>
      <c r="J10" s="17">
        <f t="shared" si="0"/>
        <v>1348</v>
      </c>
    </row>
    <row r="11" spans="1:10" ht="18" x14ac:dyDescent="0.45">
      <c r="A11" s="8" t="s">
        <v>15</v>
      </c>
      <c r="B11" s="17">
        <v>9230</v>
      </c>
      <c r="C11" s="17">
        <v>7734</v>
      </c>
      <c r="D11" s="17">
        <v>9730</v>
      </c>
      <c r="E11" s="17">
        <v>9730</v>
      </c>
      <c r="F11" s="17">
        <v>9146</v>
      </c>
      <c r="G11" s="17">
        <v>8178</v>
      </c>
      <c r="H11" s="17">
        <v>9367</v>
      </c>
      <c r="I11" s="17">
        <v>8900</v>
      </c>
      <c r="J11" s="17">
        <f t="shared" si="0"/>
        <v>467</v>
      </c>
    </row>
    <row r="12" spans="1:10" ht="18" x14ac:dyDescent="0.45">
      <c r="A12" s="8" t="s">
        <v>16</v>
      </c>
      <c r="B12" s="17">
        <v>9528</v>
      </c>
      <c r="C12" s="17">
        <v>7368</v>
      </c>
      <c r="D12" s="17">
        <v>9528</v>
      </c>
      <c r="E12" s="17">
        <v>7656</v>
      </c>
      <c r="F12" s="17">
        <v>9638</v>
      </c>
      <c r="G12" s="17">
        <v>7766</v>
      </c>
      <c r="H12" s="17">
        <v>9565</v>
      </c>
      <c r="I12" s="17">
        <v>9500</v>
      </c>
      <c r="J12" s="17">
        <f t="shared" si="0"/>
        <v>65</v>
      </c>
    </row>
    <row r="13" spans="1:10" ht="19.5" x14ac:dyDescent="0.5">
      <c r="A13" s="8" t="s">
        <v>39</v>
      </c>
      <c r="B13" s="17">
        <v>7284</v>
      </c>
      <c r="C13" s="17">
        <v>6274</v>
      </c>
      <c r="D13" s="17">
        <v>7364</v>
      </c>
      <c r="E13" s="17">
        <v>5908</v>
      </c>
      <c r="F13" s="17">
        <v>7364</v>
      </c>
      <c r="G13" s="17">
        <v>5940</v>
      </c>
      <c r="H13" s="17">
        <v>7337</v>
      </c>
      <c r="I13" s="17">
        <v>7500</v>
      </c>
      <c r="J13" s="19">
        <f t="shared" si="0"/>
        <v>-163</v>
      </c>
    </row>
    <row r="14" spans="1:10" ht="18" x14ac:dyDescent="0.45">
      <c r="A14" s="8" t="s">
        <v>17</v>
      </c>
      <c r="B14" s="17">
        <v>2065</v>
      </c>
      <c r="C14" s="17">
        <v>1603</v>
      </c>
      <c r="D14" s="17">
        <v>2065</v>
      </c>
      <c r="E14" s="17">
        <v>1812</v>
      </c>
      <c r="F14" s="17">
        <v>2065</v>
      </c>
      <c r="G14" s="17">
        <v>1240</v>
      </c>
      <c r="H14" s="17">
        <v>2065</v>
      </c>
      <c r="I14" s="17">
        <v>1700</v>
      </c>
      <c r="J14" s="17">
        <f t="shared" si="0"/>
        <v>365</v>
      </c>
    </row>
    <row r="15" spans="1:10" ht="18" x14ac:dyDescent="0.45">
      <c r="A15" s="8" t="s">
        <v>18</v>
      </c>
      <c r="B15" s="17">
        <v>13066</v>
      </c>
      <c r="C15" s="17">
        <v>9152</v>
      </c>
      <c r="D15" s="17">
        <v>12562</v>
      </c>
      <c r="E15" s="17">
        <v>10588</v>
      </c>
      <c r="F15" s="17">
        <v>9496</v>
      </c>
      <c r="G15" s="17">
        <v>7014</v>
      </c>
      <c r="H15" s="17">
        <v>11708</v>
      </c>
      <c r="I15" s="17">
        <v>9100</v>
      </c>
      <c r="J15" s="17">
        <f t="shared" si="0"/>
        <v>2608</v>
      </c>
    </row>
    <row r="16" spans="1:10" ht="18" x14ac:dyDescent="0.45">
      <c r="A16" s="8" t="s">
        <v>19</v>
      </c>
      <c r="B16" s="17">
        <v>4506</v>
      </c>
      <c r="C16" s="17">
        <v>926</v>
      </c>
      <c r="D16" s="17">
        <v>4431</v>
      </c>
      <c r="E16" s="17">
        <v>1595</v>
      </c>
      <c r="F16" s="17">
        <v>4431</v>
      </c>
      <c r="G16" s="17">
        <v>845</v>
      </c>
      <c r="H16" s="17">
        <v>4456</v>
      </c>
      <c r="I16" s="17">
        <v>4150</v>
      </c>
      <c r="J16" s="17">
        <f t="shared" si="0"/>
        <v>306</v>
      </c>
    </row>
    <row r="17" spans="1:10" ht="18" x14ac:dyDescent="0.45">
      <c r="A17" s="8" t="s">
        <v>20</v>
      </c>
      <c r="B17" s="17">
        <v>2937.25</v>
      </c>
      <c r="C17" s="17">
        <v>1958.5</v>
      </c>
      <c r="D17" s="17">
        <v>3029.25</v>
      </c>
      <c r="E17" s="17">
        <v>1963.75</v>
      </c>
      <c r="F17" s="17">
        <v>2949.25</v>
      </c>
      <c r="G17" s="17">
        <v>1438.75</v>
      </c>
      <c r="H17" s="17">
        <v>2972</v>
      </c>
      <c r="I17" s="17">
        <v>2440</v>
      </c>
      <c r="J17" s="17">
        <f t="shared" si="0"/>
        <v>532</v>
      </c>
    </row>
    <row r="18" spans="1:10" ht="19.5" x14ac:dyDescent="0.5">
      <c r="A18" s="8" t="s">
        <v>21</v>
      </c>
      <c r="B18" s="17">
        <v>1258</v>
      </c>
      <c r="C18" s="17">
        <v>1258</v>
      </c>
      <c r="D18" s="17">
        <v>1358</v>
      </c>
      <c r="E18" s="17">
        <v>962</v>
      </c>
      <c r="F18" s="17">
        <v>1424</v>
      </c>
      <c r="G18" s="17">
        <v>1363.5</v>
      </c>
      <c r="H18" s="17">
        <v>1347</v>
      </c>
      <c r="I18" s="17">
        <v>1450</v>
      </c>
      <c r="J18" s="19">
        <f t="shared" si="0"/>
        <v>-103</v>
      </c>
    </row>
    <row r="19" spans="1:10" ht="18" x14ac:dyDescent="0.45">
      <c r="A19" s="8" t="s">
        <v>22</v>
      </c>
      <c r="B19" s="17">
        <v>1612.8</v>
      </c>
      <c r="C19" s="17">
        <v>1204.56</v>
      </c>
      <c r="D19" s="17">
        <v>1713.6</v>
      </c>
      <c r="E19" s="17">
        <v>1063.44</v>
      </c>
      <c r="F19" s="17">
        <v>1965.6</v>
      </c>
      <c r="G19" s="17">
        <v>383.03999999999996</v>
      </c>
      <c r="H19" s="17">
        <v>1764</v>
      </c>
      <c r="I19" s="17">
        <v>700</v>
      </c>
      <c r="J19" s="17">
        <f t="shared" si="0"/>
        <v>1064</v>
      </c>
    </row>
    <row r="20" spans="1:10" ht="18" x14ac:dyDescent="0.45">
      <c r="A20" s="8" t="s">
        <v>23</v>
      </c>
      <c r="B20" s="17">
        <v>4173</v>
      </c>
      <c r="C20" s="17">
        <v>4113</v>
      </c>
      <c r="D20" s="17">
        <v>4902</v>
      </c>
      <c r="E20" s="17">
        <v>4842</v>
      </c>
      <c r="F20" s="17">
        <v>4598</v>
      </c>
      <c r="G20" s="17">
        <v>4578</v>
      </c>
      <c r="H20" s="17">
        <v>4558</v>
      </c>
      <c r="I20" s="17">
        <v>4416</v>
      </c>
      <c r="J20" s="17">
        <f t="shared" si="0"/>
        <v>142</v>
      </c>
    </row>
    <row r="21" spans="1:10" ht="18" x14ac:dyDescent="0.45">
      <c r="A21" s="8" t="s">
        <v>24</v>
      </c>
      <c r="B21" s="17">
        <v>2305</v>
      </c>
      <c r="C21" s="17">
        <v>1887</v>
      </c>
      <c r="D21" s="17">
        <v>2488</v>
      </c>
      <c r="E21" s="17">
        <v>2180</v>
      </c>
      <c r="F21" s="17">
        <v>1872</v>
      </c>
      <c r="G21" s="17">
        <v>1806</v>
      </c>
      <c r="H21" s="17">
        <v>2222</v>
      </c>
      <c r="I21" s="17">
        <v>1500</v>
      </c>
      <c r="J21" s="17">
        <f t="shared" si="0"/>
        <v>722</v>
      </c>
    </row>
    <row r="22" spans="1:10" ht="18" x14ac:dyDescent="0.45">
      <c r="A22" s="8" t="s">
        <v>25</v>
      </c>
      <c r="B22" s="17">
        <v>11429</v>
      </c>
      <c r="C22" s="17">
        <v>11429</v>
      </c>
      <c r="D22" s="17">
        <v>12028</v>
      </c>
      <c r="E22" s="17">
        <v>11882.5</v>
      </c>
      <c r="F22" s="17">
        <v>14137</v>
      </c>
      <c r="G22" s="17">
        <v>14137</v>
      </c>
      <c r="H22" s="17">
        <v>12531</v>
      </c>
      <c r="I22" s="17">
        <v>9400</v>
      </c>
      <c r="J22" s="17">
        <f t="shared" si="0"/>
        <v>3131</v>
      </c>
    </row>
    <row r="23" spans="1:10" ht="18" x14ac:dyDescent="0.45">
      <c r="A23" s="8" t="s">
        <v>26</v>
      </c>
      <c r="B23" s="17">
        <v>836</v>
      </c>
      <c r="C23" s="17">
        <v>231</v>
      </c>
      <c r="D23" s="17">
        <v>1056</v>
      </c>
      <c r="E23" s="17">
        <v>990</v>
      </c>
      <c r="F23" s="17">
        <v>990</v>
      </c>
      <c r="G23" s="17">
        <v>528</v>
      </c>
      <c r="H23" s="17">
        <v>961</v>
      </c>
      <c r="I23" s="17">
        <v>450</v>
      </c>
      <c r="J23" s="17">
        <f t="shared" si="0"/>
        <v>511</v>
      </c>
    </row>
    <row r="24" spans="1:10" ht="19.5" x14ac:dyDescent="0.5">
      <c r="A24" s="8" t="s">
        <v>27</v>
      </c>
      <c r="B24" s="17">
        <v>8554</v>
      </c>
      <c r="C24" s="17">
        <v>8554</v>
      </c>
      <c r="D24" s="17">
        <v>9170</v>
      </c>
      <c r="E24" s="17">
        <v>9170</v>
      </c>
      <c r="F24" s="17">
        <v>9446</v>
      </c>
      <c r="G24" s="17">
        <v>9446</v>
      </c>
      <c r="H24" s="17">
        <v>9057</v>
      </c>
      <c r="I24" s="17">
        <v>10100</v>
      </c>
      <c r="J24" s="19">
        <f t="shared" si="0"/>
        <v>-1043</v>
      </c>
    </row>
    <row r="25" spans="1:10" ht="19.5" x14ac:dyDescent="0.5">
      <c r="A25" s="8" t="s">
        <v>52</v>
      </c>
      <c r="B25" s="17">
        <v>0</v>
      </c>
      <c r="C25" s="17">
        <v>0</v>
      </c>
      <c r="D25" s="17">
        <v>0</v>
      </c>
      <c r="E25" s="17">
        <v>0</v>
      </c>
      <c r="F25" s="17">
        <v>0</v>
      </c>
      <c r="G25" s="17">
        <v>0</v>
      </c>
      <c r="H25" s="17">
        <v>0</v>
      </c>
      <c r="I25" s="17">
        <v>275</v>
      </c>
      <c r="J25" s="19">
        <f t="shared" si="0"/>
        <v>-275</v>
      </c>
    </row>
    <row r="26" spans="1:10" ht="19.5" x14ac:dyDescent="0.5">
      <c r="A26" s="8" t="s">
        <v>53</v>
      </c>
      <c r="B26" s="17">
        <v>0</v>
      </c>
      <c r="C26" s="17">
        <v>0</v>
      </c>
      <c r="D26" s="17">
        <v>0</v>
      </c>
      <c r="E26" s="17">
        <v>0</v>
      </c>
      <c r="F26" s="17">
        <v>0</v>
      </c>
      <c r="G26" s="17">
        <v>0</v>
      </c>
      <c r="H26" s="17">
        <v>0</v>
      </c>
      <c r="I26" s="17">
        <v>275</v>
      </c>
      <c r="J26" s="19">
        <f t="shared" si="0"/>
        <v>-275</v>
      </c>
    </row>
    <row r="27" spans="1:10" ht="18" x14ac:dyDescent="0.45">
      <c r="A27" s="8" t="s">
        <v>0</v>
      </c>
      <c r="B27" s="17">
        <v>200</v>
      </c>
      <c r="C27" s="17">
        <v>200</v>
      </c>
      <c r="D27" s="17">
        <v>200</v>
      </c>
      <c r="E27" s="17">
        <v>200</v>
      </c>
      <c r="F27" s="17">
        <v>200</v>
      </c>
      <c r="G27" s="17">
        <v>200</v>
      </c>
      <c r="H27" s="17">
        <v>200</v>
      </c>
      <c r="I27" s="17">
        <v>200</v>
      </c>
      <c r="J27" s="17">
        <f t="shared" si="0"/>
        <v>0</v>
      </c>
    </row>
    <row r="28" spans="1:10" ht="18" x14ac:dyDescent="0.45">
      <c r="A28" s="8" t="s">
        <v>8</v>
      </c>
      <c r="B28" s="17">
        <v>100</v>
      </c>
      <c r="C28" s="17">
        <v>100</v>
      </c>
      <c r="D28" s="17">
        <v>100</v>
      </c>
      <c r="E28" s="17">
        <v>100</v>
      </c>
      <c r="F28" s="17">
        <v>100</v>
      </c>
      <c r="G28" s="17">
        <v>100</v>
      </c>
      <c r="H28" s="17">
        <v>100</v>
      </c>
      <c r="I28" s="17">
        <v>100</v>
      </c>
      <c r="J28" s="17">
        <f t="shared" si="0"/>
        <v>0</v>
      </c>
    </row>
    <row r="29" spans="1:10" ht="18" x14ac:dyDescent="0.45">
      <c r="A29" s="8" t="s">
        <v>3</v>
      </c>
      <c r="B29" s="17">
        <v>4512</v>
      </c>
      <c r="C29" s="17">
        <v>4512</v>
      </c>
      <c r="D29" s="17">
        <v>4512</v>
      </c>
      <c r="E29" s="17">
        <v>4512</v>
      </c>
      <c r="F29" s="17">
        <v>4512</v>
      </c>
      <c r="G29" s="17">
        <v>4512</v>
      </c>
      <c r="H29" s="17">
        <v>4512</v>
      </c>
      <c r="I29" s="17">
        <v>4512</v>
      </c>
      <c r="J29" s="17">
        <f t="shared" si="0"/>
        <v>0</v>
      </c>
    </row>
    <row r="30" spans="1:10" ht="18" x14ac:dyDescent="0.45">
      <c r="A30" s="8" t="s">
        <v>4</v>
      </c>
      <c r="B30" s="17">
        <v>1416</v>
      </c>
      <c r="C30" s="17">
        <v>432</v>
      </c>
      <c r="D30" s="17">
        <v>1416</v>
      </c>
      <c r="E30" s="17">
        <v>456</v>
      </c>
      <c r="F30" s="17">
        <v>1416</v>
      </c>
      <c r="G30" s="17">
        <v>720</v>
      </c>
      <c r="H30" s="17">
        <v>1416</v>
      </c>
      <c r="I30" s="17">
        <v>1400</v>
      </c>
      <c r="J30" s="17">
        <f t="shared" si="0"/>
        <v>16</v>
      </c>
    </row>
    <row r="31" spans="1:10" ht="19.5" x14ac:dyDescent="0.5">
      <c r="A31" s="8" t="s">
        <v>6</v>
      </c>
      <c r="B31" s="17">
        <v>2300</v>
      </c>
      <c r="C31" s="17">
        <v>2300</v>
      </c>
      <c r="D31" s="17">
        <v>900</v>
      </c>
      <c r="E31" s="17">
        <v>900</v>
      </c>
      <c r="F31" s="17">
        <v>2300</v>
      </c>
      <c r="G31" s="17">
        <v>2300</v>
      </c>
      <c r="H31" s="17">
        <v>1833</v>
      </c>
      <c r="I31" s="17">
        <v>2300</v>
      </c>
      <c r="J31" s="19">
        <f t="shared" si="0"/>
        <v>-467</v>
      </c>
    </row>
    <row r="32" spans="1:10" ht="19.5" x14ac:dyDescent="0.5">
      <c r="A32" s="8" t="s">
        <v>51</v>
      </c>
      <c r="B32" s="17">
        <v>500</v>
      </c>
      <c r="C32" s="17">
        <v>500</v>
      </c>
      <c r="D32" s="17">
        <v>500</v>
      </c>
      <c r="E32" s="17">
        <v>500</v>
      </c>
      <c r="F32" s="17">
        <v>200</v>
      </c>
      <c r="G32" s="17">
        <v>200</v>
      </c>
      <c r="H32" s="17">
        <v>400</v>
      </c>
      <c r="I32" s="17">
        <v>1400</v>
      </c>
      <c r="J32" s="19">
        <f t="shared" si="0"/>
        <v>-1000</v>
      </c>
    </row>
    <row r="33" spans="1:10" ht="19.5" x14ac:dyDescent="0.5">
      <c r="A33" s="8" t="s">
        <v>7</v>
      </c>
      <c r="B33" s="17">
        <v>5900</v>
      </c>
      <c r="C33" s="17">
        <v>2475</v>
      </c>
      <c r="D33" s="17">
        <v>2700</v>
      </c>
      <c r="E33" s="17">
        <v>2200</v>
      </c>
      <c r="F33" s="17">
        <v>3300</v>
      </c>
      <c r="G33" s="17">
        <v>2500</v>
      </c>
      <c r="H33" s="17">
        <v>3967</v>
      </c>
      <c r="I33" s="17">
        <v>5500</v>
      </c>
      <c r="J33" s="19">
        <f t="shared" si="0"/>
        <v>-1533</v>
      </c>
    </row>
    <row r="34" spans="1:10" ht="18" x14ac:dyDescent="0.45">
      <c r="A34" s="8" t="s">
        <v>9</v>
      </c>
      <c r="B34" s="17">
        <v>1440</v>
      </c>
      <c r="C34" s="17">
        <v>680</v>
      </c>
      <c r="D34" s="17">
        <v>1440</v>
      </c>
      <c r="E34" s="17">
        <v>1140</v>
      </c>
      <c r="F34" s="17">
        <v>1440</v>
      </c>
      <c r="G34" s="17">
        <v>180</v>
      </c>
      <c r="H34" s="17">
        <v>1440</v>
      </c>
      <c r="I34" s="17">
        <v>1430</v>
      </c>
      <c r="J34" s="17">
        <f t="shared" si="0"/>
        <v>10</v>
      </c>
    </row>
    <row r="35" spans="1:10" ht="18" x14ac:dyDescent="0.45">
      <c r="A35" s="8" t="s">
        <v>28</v>
      </c>
      <c r="B35" s="17">
        <v>112</v>
      </c>
      <c r="C35" s="17">
        <v>112</v>
      </c>
      <c r="D35" s="17">
        <v>112</v>
      </c>
      <c r="E35" s="17">
        <v>112</v>
      </c>
      <c r="F35" s="17">
        <v>112</v>
      </c>
      <c r="G35" s="17">
        <v>112</v>
      </c>
      <c r="H35" s="17">
        <v>112</v>
      </c>
      <c r="I35" s="17">
        <v>112</v>
      </c>
      <c r="J35" s="17">
        <f t="shared" si="0"/>
        <v>0</v>
      </c>
    </row>
    <row r="36" spans="1:10" ht="18" x14ac:dyDescent="0.45">
      <c r="A36" s="8" t="s">
        <v>29</v>
      </c>
      <c r="B36" s="17">
        <v>320</v>
      </c>
      <c r="C36" s="17">
        <v>320</v>
      </c>
      <c r="D36" s="17">
        <v>320</v>
      </c>
      <c r="E36" s="17">
        <v>320</v>
      </c>
      <c r="F36" s="17">
        <v>340</v>
      </c>
      <c r="G36" s="17">
        <v>340</v>
      </c>
      <c r="H36" s="17">
        <v>327</v>
      </c>
      <c r="I36" s="17">
        <v>290</v>
      </c>
      <c r="J36" s="17">
        <f t="shared" si="0"/>
        <v>37</v>
      </c>
    </row>
    <row r="37" spans="1:10" ht="18" x14ac:dyDescent="0.45">
      <c r="A37" s="8" t="s">
        <v>40</v>
      </c>
      <c r="B37" s="17">
        <v>162.80000000000001</v>
      </c>
      <c r="C37" s="17">
        <v>162.80000000000001</v>
      </c>
      <c r="D37" s="17">
        <v>162.80000000000001</v>
      </c>
      <c r="E37" s="17">
        <v>162.80000000000001</v>
      </c>
      <c r="F37" s="17">
        <v>162.80000000000001</v>
      </c>
      <c r="G37" s="17">
        <v>162.80000000000001</v>
      </c>
      <c r="H37" s="17">
        <v>163</v>
      </c>
      <c r="I37" s="17">
        <v>160</v>
      </c>
      <c r="J37" s="17">
        <f t="shared" si="0"/>
        <v>3</v>
      </c>
    </row>
    <row r="38" spans="1:10" ht="18" x14ac:dyDescent="0.45">
      <c r="A38" s="8" t="s">
        <v>30</v>
      </c>
      <c r="B38" s="17">
        <v>1698.4</v>
      </c>
      <c r="C38" s="17">
        <v>712.6</v>
      </c>
      <c r="D38" s="17">
        <v>1698.4</v>
      </c>
      <c r="E38" s="17">
        <v>1698.4</v>
      </c>
      <c r="F38" s="17">
        <v>2312</v>
      </c>
      <c r="G38" s="17">
        <v>1545.6</v>
      </c>
      <c r="H38" s="17">
        <v>1903</v>
      </c>
      <c r="I38" s="17">
        <v>1700</v>
      </c>
      <c r="J38" s="17">
        <f t="shared" si="0"/>
        <v>203</v>
      </c>
    </row>
    <row r="39" spans="1:10" ht="18" x14ac:dyDescent="0.45">
      <c r="A39" s="8" t="s">
        <v>31</v>
      </c>
      <c r="B39" s="17">
        <v>1515</v>
      </c>
      <c r="C39" s="17">
        <v>1190</v>
      </c>
      <c r="D39" s="17">
        <v>1415</v>
      </c>
      <c r="E39" s="17">
        <v>1165</v>
      </c>
      <c r="F39" s="17">
        <v>1365</v>
      </c>
      <c r="G39" s="17">
        <v>1365</v>
      </c>
      <c r="H39" s="17">
        <v>1432</v>
      </c>
      <c r="I39" s="17">
        <v>1210</v>
      </c>
      <c r="J39" s="17">
        <f t="shared" si="0"/>
        <v>222</v>
      </c>
    </row>
    <row r="40" spans="1:10" ht="18" x14ac:dyDescent="0.45">
      <c r="A40" s="8" t="s">
        <v>32</v>
      </c>
      <c r="B40" s="17">
        <v>750</v>
      </c>
      <c r="C40" s="17">
        <v>750</v>
      </c>
      <c r="D40" s="17">
        <v>750</v>
      </c>
      <c r="E40" s="17">
        <v>750</v>
      </c>
      <c r="F40" s="17">
        <v>750</v>
      </c>
      <c r="G40" s="17">
        <v>750</v>
      </c>
      <c r="H40" s="17">
        <v>750</v>
      </c>
      <c r="I40" s="17">
        <v>750</v>
      </c>
      <c r="J40" s="17">
        <f t="shared" si="0"/>
        <v>0</v>
      </c>
    </row>
    <row r="41" spans="1:10" ht="18" x14ac:dyDescent="0.45">
      <c r="A41" s="8" t="s">
        <v>33</v>
      </c>
      <c r="B41" s="17">
        <v>11500</v>
      </c>
      <c r="C41" s="17">
        <v>12000</v>
      </c>
      <c r="D41" s="17">
        <v>11500</v>
      </c>
      <c r="E41" s="17">
        <v>11500</v>
      </c>
      <c r="F41" s="17">
        <v>11500</v>
      </c>
      <c r="G41" s="17">
        <v>11500</v>
      </c>
      <c r="H41" s="17">
        <v>11500</v>
      </c>
      <c r="I41" s="17">
        <v>11500</v>
      </c>
      <c r="J41" s="17">
        <f t="shared" si="0"/>
        <v>0</v>
      </c>
    </row>
    <row r="42" spans="1:10" ht="19.5" x14ac:dyDescent="0.5">
      <c r="A42" s="8" t="s">
        <v>34</v>
      </c>
      <c r="B42" s="17">
        <v>270</v>
      </c>
      <c r="C42" s="17">
        <v>270</v>
      </c>
      <c r="D42" s="17">
        <v>80</v>
      </c>
      <c r="E42" s="17">
        <v>80</v>
      </c>
      <c r="F42" s="17">
        <v>80</v>
      </c>
      <c r="G42" s="17">
        <v>80</v>
      </c>
      <c r="H42" s="17">
        <v>143</v>
      </c>
      <c r="I42" s="17">
        <v>285</v>
      </c>
      <c r="J42" s="19">
        <f t="shared" si="0"/>
        <v>-142</v>
      </c>
    </row>
    <row r="43" spans="1:10" ht="19.5" x14ac:dyDescent="0.5">
      <c r="A43" s="8" t="s">
        <v>35</v>
      </c>
      <c r="B43" s="17">
        <v>5870</v>
      </c>
      <c r="C43" s="17">
        <v>5870</v>
      </c>
      <c r="D43" s="17">
        <v>4520</v>
      </c>
      <c r="E43" s="17">
        <v>4520</v>
      </c>
      <c r="F43" s="17">
        <v>6270</v>
      </c>
      <c r="G43" s="17">
        <v>6270</v>
      </c>
      <c r="H43" s="17">
        <v>5553</v>
      </c>
      <c r="I43" s="17">
        <v>7600</v>
      </c>
      <c r="J43" s="19">
        <f t="shared" si="0"/>
        <v>-2047</v>
      </c>
    </row>
    <row r="44" spans="1:10" ht="19.5" x14ac:dyDescent="0.5">
      <c r="A44" s="8" t="s">
        <v>36</v>
      </c>
      <c r="B44" s="17">
        <v>144</v>
      </c>
      <c r="C44" s="17">
        <v>144</v>
      </c>
      <c r="D44" s="17">
        <v>0</v>
      </c>
      <c r="E44" s="17">
        <v>0</v>
      </c>
      <c r="F44" s="17">
        <v>144</v>
      </c>
      <c r="G44" s="17">
        <v>144</v>
      </c>
      <c r="H44" s="17">
        <v>96</v>
      </c>
      <c r="I44" s="17">
        <v>130</v>
      </c>
      <c r="J44" s="19">
        <f t="shared" si="0"/>
        <v>-34</v>
      </c>
    </row>
    <row r="45" spans="1:10" ht="18" x14ac:dyDescent="0.45">
      <c r="A45" s="8" t="s">
        <v>37</v>
      </c>
      <c r="B45" s="17">
        <v>4746</v>
      </c>
      <c r="C45" s="17">
        <v>2771</v>
      </c>
      <c r="D45" s="17">
        <v>4746</v>
      </c>
      <c r="E45" s="17">
        <v>2346</v>
      </c>
      <c r="F45" s="17">
        <v>4746</v>
      </c>
      <c r="G45" s="17">
        <v>1718.4</v>
      </c>
      <c r="H45" s="17">
        <v>4746</v>
      </c>
      <c r="I45" s="17">
        <v>3900</v>
      </c>
      <c r="J45" s="17">
        <f t="shared" si="0"/>
        <v>846</v>
      </c>
    </row>
    <row r="46" spans="1:10" ht="18" x14ac:dyDescent="0.45">
      <c r="A46" s="8" t="s">
        <v>38</v>
      </c>
      <c r="B46" s="17">
        <v>803</v>
      </c>
      <c r="C46" s="17">
        <v>495</v>
      </c>
      <c r="D46" s="17">
        <v>803</v>
      </c>
      <c r="E46" s="17">
        <v>649</v>
      </c>
      <c r="F46" s="17">
        <v>803</v>
      </c>
      <c r="G46" s="17">
        <v>528</v>
      </c>
      <c r="H46" s="17">
        <v>803</v>
      </c>
      <c r="I46" s="17">
        <v>550</v>
      </c>
      <c r="J46" s="17">
        <f t="shared" si="0"/>
        <v>253</v>
      </c>
    </row>
    <row r="51" spans="1:10" ht="19.5" x14ac:dyDescent="0.25">
      <c r="A51" s="72" t="s">
        <v>69</v>
      </c>
      <c r="B51" s="73"/>
      <c r="C51" s="73"/>
      <c r="D51" s="73"/>
      <c r="E51" s="73"/>
      <c r="F51" s="73"/>
      <c r="G51" s="73"/>
      <c r="H51" s="73"/>
      <c r="I51" s="73"/>
      <c r="J51" s="74"/>
    </row>
    <row r="52" spans="1:10" ht="18" x14ac:dyDescent="0.25">
      <c r="A52" s="18" t="s">
        <v>55</v>
      </c>
      <c r="B52" s="75" t="s">
        <v>68</v>
      </c>
      <c r="C52" s="76"/>
      <c r="D52" s="76"/>
      <c r="E52" s="76"/>
      <c r="F52" s="76"/>
      <c r="G52" s="76"/>
      <c r="H52" s="76"/>
      <c r="I52" s="76"/>
      <c r="J52" s="77"/>
    </row>
    <row r="53" spans="1:10" ht="22.5" customHeight="1" x14ac:dyDescent="0.25">
      <c r="A53" s="10" t="s">
        <v>10</v>
      </c>
      <c r="B53" s="37" t="s">
        <v>99</v>
      </c>
      <c r="C53" s="38"/>
      <c r="D53" s="38"/>
      <c r="E53" s="38"/>
      <c r="F53" s="38"/>
      <c r="G53" s="38"/>
      <c r="H53" s="38"/>
      <c r="I53" s="38"/>
      <c r="J53" s="39"/>
    </row>
    <row r="54" spans="1:10" ht="18" x14ac:dyDescent="0.25">
      <c r="A54" s="10" t="s">
        <v>11</v>
      </c>
      <c r="B54" s="43"/>
      <c r="C54" s="44"/>
      <c r="D54" s="44"/>
      <c r="E54" s="44"/>
      <c r="F54" s="44"/>
      <c r="G54" s="44"/>
      <c r="H54" s="44"/>
      <c r="I54" s="44"/>
      <c r="J54" s="45"/>
    </row>
    <row r="55" spans="1:10" ht="18" x14ac:dyDescent="0.25">
      <c r="A55" s="10" t="s">
        <v>21</v>
      </c>
      <c r="B55" s="31" t="s">
        <v>94</v>
      </c>
      <c r="C55" s="32"/>
      <c r="D55" s="32"/>
      <c r="E55" s="32"/>
      <c r="F55" s="32"/>
      <c r="G55" s="32"/>
      <c r="H55" s="32"/>
      <c r="I55" s="32"/>
      <c r="J55" s="33"/>
    </row>
    <row r="56" spans="1:10" ht="18" x14ac:dyDescent="0.25">
      <c r="A56" s="10" t="s">
        <v>39</v>
      </c>
      <c r="B56" s="31" t="s">
        <v>96</v>
      </c>
      <c r="C56" s="32"/>
      <c r="D56" s="32"/>
      <c r="E56" s="32"/>
      <c r="F56" s="32"/>
      <c r="G56" s="32"/>
      <c r="H56" s="32"/>
      <c r="I56" s="32"/>
      <c r="J56" s="33"/>
    </row>
    <row r="57" spans="1:10" ht="18" x14ac:dyDescent="0.25">
      <c r="A57" s="10" t="s">
        <v>27</v>
      </c>
      <c r="B57" s="31" t="s">
        <v>87</v>
      </c>
      <c r="C57" s="32"/>
      <c r="D57" s="32"/>
      <c r="E57" s="32"/>
      <c r="F57" s="32"/>
      <c r="G57" s="32"/>
      <c r="H57" s="32"/>
      <c r="I57" s="32"/>
      <c r="J57" s="33"/>
    </row>
    <row r="58" spans="1:10" ht="18" x14ac:dyDescent="0.25">
      <c r="A58" s="10" t="s">
        <v>52</v>
      </c>
      <c r="B58" s="31" t="s">
        <v>71</v>
      </c>
      <c r="C58" s="32"/>
      <c r="D58" s="32"/>
      <c r="E58" s="32"/>
      <c r="F58" s="32"/>
      <c r="G58" s="32"/>
      <c r="H58" s="32"/>
      <c r="I58" s="32"/>
      <c r="J58" s="33"/>
    </row>
    <row r="59" spans="1:10" ht="18" x14ac:dyDescent="0.25">
      <c r="A59" s="10" t="s">
        <v>53</v>
      </c>
      <c r="B59" s="31" t="s">
        <v>71</v>
      </c>
      <c r="C59" s="32"/>
      <c r="D59" s="32"/>
      <c r="E59" s="32"/>
      <c r="F59" s="32"/>
      <c r="G59" s="32"/>
      <c r="H59" s="32"/>
      <c r="I59" s="32"/>
      <c r="J59" s="33"/>
    </row>
    <row r="60" spans="1:10" ht="18" x14ac:dyDescent="0.45">
      <c r="A60" s="12"/>
      <c r="B60" s="12"/>
    </row>
    <row r="61" spans="1:10" ht="18" x14ac:dyDescent="0.45">
      <c r="A61" s="12"/>
      <c r="B61" s="12"/>
    </row>
    <row r="62" spans="1:10" ht="18" x14ac:dyDescent="0.45">
      <c r="A62" s="12"/>
      <c r="B62" s="12"/>
    </row>
    <row r="63" spans="1:10" ht="19.5" x14ac:dyDescent="0.25">
      <c r="A63" s="72" t="s">
        <v>72</v>
      </c>
      <c r="B63" s="73"/>
      <c r="C63" s="73"/>
      <c r="D63" s="73"/>
      <c r="E63" s="73"/>
      <c r="F63" s="73"/>
      <c r="G63" s="73"/>
      <c r="H63" s="73"/>
      <c r="I63" s="73"/>
      <c r="J63" s="74"/>
    </row>
    <row r="64" spans="1:10" ht="18" x14ac:dyDescent="0.25">
      <c r="A64" s="18" t="s">
        <v>55</v>
      </c>
      <c r="B64" s="75" t="s">
        <v>68</v>
      </c>
      <c r="C64" s="76"/>
      <c r="D64" s="76"/>
      <c r="E64" s="76"/>
      <c r="F64" s="76"/>
      <c r="G64" s="76"/>
      <c r="H64" s="76"/>
      <c r="I64" s="76"/>
      <c r="J64" s="77"/>
    </row>
    <row r="65" spans="1:10" ht="18" x14ac:dyDescent="0.25">
      <c r="A65" s="10" t="s">
        <v>6</v>
      </c>
      <c r="B65" s="31" t="s">
        <v>97</v>
      </c>
      <c r="C65" s="32"/>
      <c r="D65" s="32"/>
      <c r="E65" s="32"/>
      <c r="F65" s="32"/>
      <c r="G65" s="32"/>
      <c r="H65" s="32"/>
      <c r="I65" s="32"/>
      <c r="J65" s="33"/>
    </row>
    <row r="66" spans="1:10" ht="18" x14ac:dyDescent="0.25">
      <c r="A66" s="10" t="s">
        <v>35</v>
      </c>
      <c r="B66" s="37" t="s">
        <v>73</v>
      </c>
      <c r="C66" s="38"/>
      <c r="D66" s="38"/>
      <c r="E66" s="38"/>
      <c r="F66" s="38"/>
      <c r="G66" s="38"/>
      <c r="H66" s="38"/>
      <c r="I66" s="38"/>
      <c r="J66" s="39"/>
    </row>
    <row r="67" spans="1:10" ht="18" x14ac:dyDescent="0.25">
      <c r="A67" s="10" t="s">
        <v>51</v>
      </c>
      <c r="B67" s="40"/>
      <c r="C67" s="41"/>
      <c r="D67" s="41"/>
      <c r="E67" s="41"/>
      <c r="F67" s="41"/>
      <c r="G67" s="41"/>
      <c r="H67" s="41"/>
      <c r="I67" s="41"/>
      <c r="J67" s="42"/>
    </row>
    <row r="68" spans="1:10" ht="16.5" customHeight="1" x14ac:dyDescent="0.25">
      <c r="A68" s="10" t="s">
        <v>7</v>
      </c>
      <c r="B68" s="43"/>
      <c r="C68" s="44"/>
      <c r="D68" s="44"/>
      <c r="E68" s="44"/>
      <c r="F68" s="44"/>
      <c r="G68" s="44"/>
      <c r="H68" s="44"/>
      <c r="I68" s="44"/>
      <c r="J68" s="45"/>
    </row>
    <row r="69" spans="1:10" ht="35.25" customHeight="1" x14ac:dyDescent="0.25">
      <c r="A69" s="10" t="s">
        <v>34</v>
      </c>
      <c r="B69" s="65" t="s">
        <v>95</v>
      </c>
      <c r="C69" s="88"/>
      <c r="D69" s="88"/>
      <c r="E69" s="88"/>
      <c r="F69" s="88"/>
      <c r="G69" s="88"/>
      <c r="H69" s="88"/>
      <c r="I69" s="88"/>
      <c r="J69" s="89"/>
    </row>
    <row r="70" spans="1:10" ht="18" x14ac:dyDescent="0.45">
      <c r="A70" s="8" t="s">
        <v>36</v>
      </c>
      <c r="B70" s="34" t="s">
        <v>98</v>
      </c>
      <c r="C70" s="35"/>
      <c r="D70" s="35"/>
      <c r="E70" s="35"/>
      <c r="F70" s="35"/>
      <c r="G70" s="35"/>
      <c r="H70" s="35"/>
      <c r="I70" s="35"/>
      <c r="J70" s="36"/>
    </row>
  </sheetData>
  <mergeCells count="22">
    <mergeCell ref="B58:J58"/>
    <mergeCell ref="B70:J70"/>
    <mergeCell ref="B65:J65"/>
    <mergeCell ref="B64:J64"/>
    <mergeCell ref="B66:J68"/>
    <mergeCell ref="B69:J69"/>
    <mergeCell ref="B59:J59"/>
    <mergeCell ref="A63:J63"/>
    <mergeCell ref="B56:J56"/>
    <mergeCell ref="B57:J57"/>
    <mergeCell ref="B53:J54"/>
    <mergeCell ref="B55:J55"/>
    <mergeCell ref="A1:J1"/>
    <mergeCell ref="B2:C2"/>
    <mergeCell ref="D2:E2"/>
    <mergeCell ref="F2:G2"/>
    <mergeCell ref="A2:A3"/>
    <mergeCell ref="H2:H3"/>
    <mergeCell ref="I2:I3"/>
    <mergeCell ref="J2:J3"/>
    <mergeCell ref="A51:J51"/>
    <mergeCell ref="B52:J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8BDD-EA7D-466B-8E4D-54547BF1D199}">
  <sheetPr>
    <tabColor rgb="FF00B0F0"/>
  </sheetPr>
  <dimension ref="A1:J67"/>
  <sheetViews>
    <sheetView workbookViewId="0">
      <pane ySplit="3" topLeftCell="A37" activePane="bottomLeft" state="frozen"/>
      <selection pane="bottomLeft" activeCell="B54" sqref="B54:J54"/>
    </sheetView>
  </sheetViews>
  <sheetFormatPr defaultRowHeight="15" x14ac:dyDescent="0.25"/>
  <cols>
    <col min="1" max="1" width="27.140625" bestFit="1" customWidth="1"/>
    <col min="2" max="2" width="9.85546875" customWidth="1"/>
    <col min="3" max="3" width="10.140625" customWidth="1"/>
    <col min="4" max="4" width="9.5703125" customWidth="1"/>
    <col min="5" max="5" width="10.140625" customWidth="1"/>
    <col min="6" max="6" width="9.5703125" customWidth="1"/>
    <col min="7" max="7" width="10.7109375" customWidth="1"/>
    <col min="8" max="8" width="18.7109375" bestFit="1" customWidth="1"/>
    <col min="9" max="9" width="11" bestFit="1" customWidth="1"/>
    <col min="10" max="10" width="21" customWidth="1"/>
  </cols>
  <sheetData>
    <row r="1" spans="1:10" ht="24" customHeight="1" x14ac:dyDescent="0.25">
      <c r="A1" s="95" t="s">
        <v>84</v>
      </c>
      <c r="B1" s="95"/>
      <c r="C1" s="95"/>
      <c r="D1" s="95"/>
      <c r="E1" s="95"/>
      <c r="F1" s="95"/>
      <c r="G1" s="95"/>
      <c r="H1" s="95"/>
      <c r="I1" s="95"/>
      <c r="J1" s="95"/>
    </row>
    <row r="2" spans="1:10" ht="33.75" customHeight="1" x14ac:dyDescent="0.25">
      <c r="A2" s="96" t="s">
        <v>42</v>
      </c>
      <c r="B2" s="96" t="s">
        <v>76</v>
      </c>
      <c r="C2" s="96"/>
      <c r="D2" s="96" t="s">
        <v>85</v>
      </c>
      <c r="E2" s="96"/>
      <c r="F2" s="96" t="s">
        <v>86</v>
      </c>
      <c r="G2" s="96"/>
      <c r="H2" s="63" t="s">
        <v>48</v>
      </c>
      <c r="I2" s="63" t="s">
        <v>49</v>
      </c>
      <c r="J2" s="66" t="s">
        <v>50</v>
      </c>
    </row>
    <row r="3" spans="1:10" ht="18" x14ac:dyDescent="0.25">
      <c r="A3" s="96"/>
      <c r="B3" s="10" t="s">
        <v>46</v>
      </c>
      <c r="C3" s="10" t="s">
        <v>47</v>
      </c>
      <c r="D3" s="10" t="s">
        <v>46</v>
      </c>
      <c r="E3" s="10" t="s">
        <v>47</v>
      </c>
      <c r="F3" s="10" t="s">
        <v>46</v>
      </c>
      <c r="G3" s="10" t="s">
        <v>47</v>
      </c>
      <c r="H3" s="64"/>
      <c r="I3" s="64"/>
      <c r="J3" s="64"/>
    </row>
    <row r="4" spans="1:10" ht="18" x14ac:dyDescent="0.25">
      <c r="A4" s="10" t="s">
        <v>77</v>
      </c>
      <c r="B4" s="2">
        <v>1814.6</v>
      </c>
      <c r="C4" s="2">
        <v>1743.6</v>
      </c>
      <c r="D4" s="2">
        <v>1814.4</v>
      </c>
      <c r="E4" s="2">
        <v>1340.6399999999999</v>
      </c>
      <c r="F4" s="2">
        <v>1577.52</v>
      </c>
      <c r="G4" s="2">
        <v>725.76</v>
      </c>
      <c r="H4" s="2">
        <v>1735.5</v>
      </c>
      <c r="I4" s="2">
        <v>1050</v>
      </c>
      <c r="J4" s="2">
        <f>H4-I4</f>
        <v>685.5</v>
      </c>
    </row>
    <row r="5" spans="1:10" ht="18" x14ac:dyDescent="0.25">
      <c r="A5" s="10" t="s">
        <v>5</v>
      </c>
      <c r="B5" s="2">
        <v>600</v>
      </c>
      <c r="C5" s="2">
        <v>340</v>
      </c>
      <c r="D5" s="2">
        <v>655</v>
      </c>
      <c r="E5" s="2">
        <v>625</v>
      </c>
      <c r="F5" s="2">
        <v>655</v>
      </c>
      <c r="G5" s="2">
        <v>640</v>
      </c>
      <c r="H5" s="2">
        <v>636.66</v>
      </c>
      <c r="I5" s="2">
        <v>550</v>
      </c>
      <c r="J5" s="2">
        <f t="shared" ref="J5:J46" si="0">H5-I5</f>
        <v>86.659999999999968</v>
      </c>
    </row>
    <row r="6" spans="1:10" ht="18" x14ac:dyDescent="0.25">
      <c r="A6" s="10" t="s">
        <v>10</v>
      </c>
      <c r="B6" s="2">
        <v>5324</v>
      </c>
      <c r="C6" s="2">
        <v>5302</v>
      </c>
      <c r="D6" s="2">
        <v>4818</v>
      </c>
      <c r="E6" s="2">
        <v>4818</v>
      </c>
      <c r="F6" s="2">
        <v>4818</v>
      </c>
      <c r="G6" s="2">
        <v>4818</v>
      </c>
      <c r="H6" s="2">
        <v>4986.66</v>
      </c>
      <c r="I6" s="2">
        <v>4800</v>
      </c>
      <c r="J6" s="2">
        <f t="shared" si="0"/>
        <v>186.65999999999985</v>
      </c>
    </row>
    <row r="7" spans="1:10" ht="18" x14ac:dyDescent="0.25">
      <c r="A7" s="10" t="s">
        <v>11</v>
      </c>
      <c r="B7" s="2">
        <v>6424</v>
      </c>
      <c r="C7" s="2">
        <v>6050</v>
      </c>
      <c r="D7" s="2">
        <v>5610</v>
      </c>
      <c r="E7" s="2">
        <v>4598</v>
      </c>
      <c r="F7" s="2">
        <v>5610</v>
      </c>
      <c r="G7" s="2">
        <v>4840</v>
      </c>
      <c r="H7" s="2">
        <v>5881.33</v>
      </c>
      <c r="I7" s="2">
        <v>5600</v>
      </c>
      <c r="J7" s="2">
        <f t="shared" si="0"/>
        <v>281.32999999999993</v>
      </c>
    </row>
    <row r="8" spans="1:10" ht="18" x14ac:dyDescent="0.25">
      <c r="A8" s="10" t="s">
        <v>12</v>
      </c>
      <c r="B8" s="2">
        <v>198</v>
      </c>
      <c r="C8" s="2">
        <v>88</v>
      </c>
      <c r="D8" s="2">
        <v>198</v>
      </c>
      <c r="E8" s="2">
        <v>88</v>
      </c>
      <c r="F8" s="2">
        <v>198</v>
      </c>
      <c r="G8" s="2">
        <v>198</v>
      </c>
      <c r="H8" s="2">
        <v>198</v>
      </c>
      <c r="I8" s="2">
        <v>200</v>
      </c>
      <c r="J8" s="2">
        <f t="shared" si="0"/>
        <v>-2</v>
      </c>
    </row>
    <row r="9" spans="1:10" ht="18.75" x14ac:dyDescent="0.25">
      <c r="A9" s="10" t="s">
        <v>13</v>
      </c>
      <c r="B9" s="2">
        <v>11112</v>
      </c>
      <c r="C9" s="2">
        <v>8368</v>
      </c>
      <c r="D9" s="16">
        <v>11124</v>
      </c>
      <c r="E9" s="16">
        <v>9528</v>
      </c>
      <c r="F9" s="16">
        <v>11124</v>
      </c>
      <c r="G9" s="16">
        <v>11124</v>
      </c>
      <c r="H9" s="2">
        <v>11120</v>
      </c>
      <c r="I9" s="2">
        <v>11100</v>
      </c>
      <c r="J9" s="2">
        <f t="shared" si="0"/>
        <v>20</v>
      </c>
    </row>
    <row r="10" spans="1:10" ht="18" x14ac:dyDescent="0.25">
      <c r="A10" s="10" t="s">
        <v>14</v>
      </c>
      <c r="B10" s="2">
        <v>8588</v>
      </c>
      <c r="C10" s="2">
        <v>5354</v>
      </c>
      <c r="D10" s="2">
        <v>8356</v>
      </c>
      <c r="E10" s="2">
        <v>6684</v>
      </c>
      <c r="F10" s="2">
        <v>8556</v>
      </c>
      <c r="G10" s="2">
        <v>8030</v>
      </c>
      <c r="H10" s="2">
        <v>8500</v>
      </c>
      <c r="I10" s="2">
        <v>8050</v>
      </c>
      <c r="J10" s="2">
        <f t="shared" si="0"/>
        <v>450</v>
      </c>
    </row>
    <row r="11" spans="1:10" ht="19.5" x14ac:dyDescent="0.25">
      <c r="A11" s="10" t="s">
        <v>15</v>
      </c>
      <c r="B11" s="2">
        <v>8524</v>
      </c>
      <c r="C11" s="2">
        <v>5458</v>
      </c>
      <c r="D11" s="2">
        <v>9030</v>
      </c>
      <c r="E11" s="2">
        <v>6930</v>
      </c>
      <c r="F11" s="2">
        <v>9030</v>
      </c>
      <c r="G11" s="2">
        <v>7280</v>
      </c>
      <c r="H11" s="2">
        <v>8861.33</v>
      </c>
      <c r="I11" s="2">
        <v>8900</v>
      </c>
      <c r="J11" s="11">
        <f t="shared" si="0"/>
        <v>-38.670000000000073</v>
      </c>
    </row>
    <row r="12" spans="1:10" ht="18" x14ac:dyDescent="0.25">
      <c r="A12" s="10" t="s">
        <v>16</v>
      </c>
      <c r="B12" s="2">
        <v>9430</v>
      </c>
      <c r="C12" s="2">
        <v>6680</v>
      </c>
      <c r="D12" s="2">
        <v>9528</v>
      </c>
      <c r="E12" s="2">
        <v>7048</v>
      </c>
      <c r="F12" s="2">
        <v>9528</v>
      </c>
      <c r="G12" s="2">
        <v>8160</v>
      </c>
      <c r="H12" s="2">
        <v>9495</v>
      </c>
      <c r="I12" s="2">
        <v>9500</v>
      </c>
      <c r="J12" s="2">
        <f t="shared" si="0"/>
        <v>-5</v>
      </c>
    </row>
    <row r="13" spans="1:10" ht="19.5" x14ac:dyDescent="0.25">
      <c r="A13" s="10" t="s">
        <v>39</v>
      </c>
      <c r="B13" s="2">
        <v>5668</v>
      </c>
      <c r="C13" s="2">
        <v>4358</v>
      </c>
      <c r="D13" s="2">
        <v>6218</v>
      </c>
      <c r="E13" s="2">
        <v>5098</v>
      </c>
      <c r="F13" s="2">
        <v>7164</v>
      </c>
      <c r="G13" s="2">
        <v>6236</v>
      </c>
      <c r="H13" s="2">
        <v>6350</v>
      </c>
      <c r="I13" s="2">
        <v>7500</v>
      </c>
      <c r="J13" s="11">
        <f t="shared" si="0"/>
        <v>-1150</v>
      </c>
    </row>
    <row r="14" spans="1:10" ht="18" x14ac:dyDescent="0.25">
      <c r="A14" s="10" t="s">
        <v>17</v>
      </c>
      <c r="B14" s="2">
        <v>2065</v>
      </c>
      <c r="C14" s="2">
        <v>1482</v>
      </c>
      <c r="D14" s="2">
        <v>2065</v>
      </c>
      <c r="E14" s="2">
        <v>1746</v>
      </c>
      <c r="F14" s="2">
        <v>2065</v>
      </c>
      <c r="G14" s="2">
        <v>1658</v>
      </c>
      <c r="H14" s="2">
        <v>2065</v>
      </c>
      <c r="I14" s="2">
        <v>1700</v>
      </c>
      <c r="J14" s="2">
        <f t="shared" si="0"/>
        <v>365</v>
      </c>
    </row>
    <row r="15" spans="1:10" ht="18" x14ac:dyDescent="0.25">
      <c r="A15" s="10" t="s">
        <v>18</v>
      </c>
      <c r="B15" s="2">
        <v>10320</v>
      </c>
      <c r="C15" s="2">
        <v>7550</v>
      </c>
      <c r="D15" s="2">
        <v>12058</v>
      </c>
      <c r="E15" s="2">
        <v>10028</v>
      </c>
      <c r="F15" s="2">
        <v>9280</v>
      </c>
      <c r="G15" s="2">
        <v>8532</v>
      </c>
      <c r="H15" s="2">
        <v>10552.66</v>
      </c>
      <c r="I15" s="2">
        <v>9100</v>
      </c>
      <c r="J15" s="2">
        <f t="shared" si="0"/>
        <v>1452.6599999999999</v>
      </c>
    </row>
    <row r="16" spans="1:10" ht="18" x14ac:dyDescent="0.25">
      <c r="A16" s="10" t="s">
        <v>19</v>
      </c>
      <c r="B16" s="2">
        <v>4624</v>
      </c>
      <c r="C16" s="2">
        <v>1280</v>
      </c>
      <c r="D16" s="2">
        <v>4521</v>
      </c>
      <c r="E16" s="2">
        <v>935</v>
      </c>
      <c r="F16" s="2">
        <v>4511</v>
      </c>
      <c r="G16" s="2">
        <v>1095</v>
      </c>
      <c r="H16" s="2">
        <v>4552</v>
      </c>
      <c r="I16" s="2">
        <v>4150</v>
      </c>
      <c r="J16" s="2">
        <f t="shared" si="0"/>
        <v>402</v>
      </c>
    </row>
    <row r="17" spans="1:10" ht="18" x14ac:dyDescent="0.25">
      <c r="A17" s="10" t="s">
        <v>20</v>
      </c>
      <c r="B17" s="2">
        <v>3326.25</v>
      </c>
      <c r="C17" s="2">
        <v>1487.75</v>
      </c>
      <c r="D17" s="2">
        <v>2862.25</v>
      </c>
      <c r="E17" s="2">
        <v>939.75</v>
      </c>
      <c r="F17" s="2">
        <v>3048.25</v>
      </c>
      <c r="G17" s="2">
        <v>1172.5</v>
      </c>
      <c r="H17" s="2">
        <v>3079</v>
      </c>
      <c r="I17" s="2">
        <v>2440</v>
      </c>
      <c r="J17" s="2">
        <f t="shared" si="0"/>
        <v>639</v>
      </c>
    </row>
    <row r="18" spans="1:10" ht="19.5" x14ac:dyDescent="0.25">
      <c r="A18" s="10" t="s">
        <v>21</v>
      </c>
      <c r="B18" s="2">
        <v>1192</v>
      </c>
      <c r="C18" s="2">
        <v>952</v>
      </c>
      <c r="D18" s="2">
        <v>1454</v>
      </c>
      <c r="E18" s="2">
        <v>617.5</v>
      </c>
      <c r="F18" s="2">
        <v>1520</v>
      </c>
      <c r="G18" s="2">
        <v>976</v>
      </c>
      <c r="H18" s="2">
        <v>1389</v>
      </c>
      <c r="I18" s="2">
        <v>1450</v>
      </c>
      <c r="J18" s="11">
        <f t="shared" si="0"/>
        <v>-61</v>
      </c>
    </row>
    <row r="19" spans="1:10" ht="18" x14ac:dyDescent="0.25">
      <c r="A19" s="10" t="s">
        <v>22</v>
      </c>
      <c r="B19" s="2">
        <v>1008</v>
      </c>
      <c r="C19" s="2">
        <v>887.04</v>
      </c>
      <c r="D19" s="2">
        <v>1008</v>
      </c>
      <c r="E19" s="2">
        <v>660.24</v>
      </c>
      <c r="F19" s="2">
        <v>1008</v>
      </c>
      <c r="G19" s="2">
        <v>443.52</v>
      </c>
      <c r="H19" s="2">
        <v>1008</v>
      </c>
      <c r="I19" s="2">
        <v>700</v>
      </c>
      <c r="J19" s="2">
        <f t="shared" si="0"/>
        <v>308</v>
      </c>
    </row>
    <row r="20" spans="1:10" ht="19.5" x14ac:dyDescent="0.25">
      <c r="A20" s="10" t="s">
        <v>23</v>
      </c>
      <c r="B20" s="2">
        <v>3387</v>
      </c>
      <c r="C20" s="2">
        <v>3387</v>
      </c>
      <c r="D20" s="2">
        <v>3855</v>
      </c>
      <c r="E20" s="2">
        <v>3855</v>
      </c>
      <c r="F20" s="2">
        <v>4571</v>
      </c>
      <c r="G20" s="2">
        <v>4471</v>
      </c>
      <c r="H20" s="2">
        <v>3938</v>
      </c>
      <c r="I20" s="2">
        <v>4416</v>
      </c>
      <c r="J20" s="11">
        <f t="shared" si="0"/>
        <v>-478</v>
      </c>
    </row>
    <row r="21" spans="1:10" ht="18" x14ac:dyDescent="0.25">
      <c r="A21" s="10" t="s">
        <v>24</v>
      </c>
      <c r="B21" s="2">
        <v>2266</v>
      </c>
      <c r="C21" s="2">
        <v>1826</v>
      </c>
      <c r="D21" s="2">
        <v>2179</v>
      </c>
      <c r="E21" s="2">
        <v>1739</v>
      </c>
      <c r="F21" s="2">
        <v>2188</v>
      </c>
      <c r="G21" s="2">
        <v>1792</v>
      </c>
      <c r="H21" s="2">
        <v>2211</v>
      </c>
      <c r="I21" s="2">
        <v>1500</v>
      </c>
      <c r="J21" s="2">
        <f t="shared" si="0"/>
        <v>711</v>
      </c>
    </row>
    <row r="22" spans="1:10" ht="18" x14ac:dyDescent="0.25">
      <c r="A22" s="10" t="s">
        <v>25</v>
      </c>
      <c r="B22" s="2">
        <v>11186</v>
      </c>
      <c r="C22" s="2">
        <v>11186</v>
      </c>
      <c r="D22" s="2">
        <v>10979</v>
      </c>
      <c r="E22" s="2">
        <v>10979</v>
      </c>
      <c r="F22" s="2">
        <v>10773</v>
      </c>
      <c r="G22" s="2">
        <v>10773</v>
      </c>
      <c r="H22" s="2">
        <v>10979</v>
      </c>
      <c r="I22" s="2">
        <v>9400</v>
      </c>
      <c r="J22" s="2">
        <f t="shared" si="0"/>
        <v>1579</v>
      </c>
    </row>
    <row r="23" spans="1:10" ht="18" x14ac:dyDescent="0.25">
      <c r="A23" s="10" t="s">
        <v>26</v>
      </c>
      <c r="B23" s="2">
        <v>792</v>
      </c>
      <c r="C23" s="2">
        <v>616</v>
      </c>
      <c r="D23" s="2">
        <v>836</v>
      </c>
      <c r="E23" s="2">
        <v>726</v>
      </c>
      <c r="F23" s="2">
        <v>836</v>
      </c>
      <c r="G23" s="2">
        <v>385</v>
      </c>
      <c r="H23" s="2">
        <v>821</v>
      </c>
      <c r="I23" s="2">
        <v>450</v>
      </c>
      <c r="J23" s="2">
        <f t="shared" si="0"/>
        <v>371</v>
      </c>
    </row>
    <row r="24" spans="1:10" ht="19.5" x14ac:dyDescent="0.25">
      <c r="A24" s="10" t="s">
        <v>27</v>
      </c>
      <c r="B24" s="2">
        <v>7226</v>
      </c>
      <c r="C24" s="2">
        <v>7226</v>
      </c>
      <c r="D24" s="2">
        <v>9222</v>
      </c>
      <c r="E24" s="2">
        <v>9222</v>
      </c>
      <c r="F24" s="2">
        <v>8564</v>
      </c>
      <c r="G24" s="2">
        <v>8564</v>
      </c>
      <c r="H24" s="2">
        <v>8337</v>
      </c>
      <c r="I24" s="2">
        <v>10100</v>
      </c>
      <c r="J24" s="11">
        <f t="shared" si="0"/>
        <v>-1763</v>
      </c>
    </row>
    <row r="25" spans="1:10" ht="19.5" x14ac:dyDescent="0.25">
      <c r="A25" s="10" t="s">
        <v>52</v>
      </c>
      <c r="B25" s="2">
        <v>0</v>
      </c>
      <c r="C25" s="2">
        <v>0</v>
      </c>
      <c r="D25" s="2">
        <v>0</v>
      </c>
      <c r="E25" s="2">
        <v>0</v>
      </c>
      <c r="F25" s="2">
        <v>0</v>
      </c>
      <c r="G25" s="2">
        <v>0</v>
      </c>
      <c r="H25" s="2">
        <v>0</v>
      </c>
      <c r="I25" s="2">
        <v>275</v>
      </c>
      <c r="J25" s="11">
        <f t="shared" si="0"/>
        <v>-275</v>
      </c>
    </row>
    <row r="26" spans="1:10" ht="19.5" x14ac:dyDescent="0.25">
      <c r="A26" s="10" t="s">
        <v>53</v>
      </c>
      <c r="B26" s="2">
        <v>0</v>
      </c>
      <c r="C26" s="2">
        <v>0</v>
      </c>
      <c r="D26" s="2">
        <v>67.5</v>
      </c>
      <c r="E26" s="2">
        <v>67.5</v>
      </c>
      <c r="F26" s="2">
        <v>0</v>
      </c>
      <c r="G26" s="2">
        <v>0</v>
      </c>
      <c r="H26" s="2">
        <v>22.5</v>
      </c>
      <c r="I26" s="2">
        <v>275</v>
      </c>
      <c r="J26" s="11">
        <f t="shared" si="0"/>
        <v>-252.5</v>
      </c>
    </row>
    <row r="27" spans="1:10" ht="18" x14ac:dyDescent="0.25">
      <c r="A27" s="10" t="s">
        <v>0</v>
      </c>
      <c r="B27" s="2">
        <v>360</v>
      </c>
      <c r="C27" s="2">
        <v>360</v>
      </c>
      <c r="D27" s="2">
        <v>360</v>
      </c>
      <c r="E27" s="2">
        <v>360</v>
      </c>
      <c r="F27" s="2">
        <v>360</v>
      </c>
      <c r="G27" s="2">
        <v>360</v>
      </c>
      <c r="H27" s="2">
        <v>360</v>
      </c>
      <c r="I27" s="2">
        <v>200</v>
      </c>
      <c r="J27" s="2">
        <f t="shared" si="0"/>
        <v>160</v>
      </c>
    </row>
    <row r="28" spans="1:10" ht="18" x14ac:dyDescent="0.25">
      <c r="A28" s="10" t="s">
        <v>8</v>
      </c>
      <c r="B28" s="2">
        <v>100</v>
      </c>
      <c r="C28" s="2">
        <v>100</v>
      </c>
      <c r="D28" s="2">
        <v>300</v>
      </c>
      <c r="E28" s="2">
        <v>300</v>
      </c>
      <c r="F28" s="2">
        <v>0</v>
      </c>
      <c r="G28" s="2">
        <v>0</v>
      </c>
      <c r="H28" s="2">
        <v>133</v>
      </c>
      <c r="I28" s="2">
        <v>100</v>
      </c>
      <c r="J28" s="2">
        <f t="shared" si="0"/>
        <v>33</v>
      </c>
    </row>
    <row r="29" spans="1:10" ht="18" x14ac:dyDescent="0.25">
      <c r="A29" s="10" t="s">
        <v>3</v>
      </c>
      <c r="B29" s="2">
        <v>4512</v>
      </c>
      <c r="C29" s="2">
        <v>4512</v>
      </c>
      <c r="D29" s="2">
        <v>4512</v>
      </c>
      <c r="E29" s="2">
        <v>4512</v>
      </c>
      <c r="F29" s="2">
        <v>4512</v>
      </c>
      <c r="G29" s="2">
        <v>4512</v>
      </c>
      <c r="H29" s="2">
        <v>4512</v>
      </c>
      <c r="I29" s="2">
        <v>4512</v>
      </c>
      <c r="J29" s="2">
        <f t="shared" si="0"/>
        <v>0</v>
      </c>
    </row>
    <row r="30" spans="1:10" ht="18" x14ac:dyDescent="0.25">
      <c r="A30" s="10" t="s">
        <v>4</v>
      </c>
      <c r="B30" s="2">
        <v>1416</v>
      </c>
      <c r="C30" s="2">
        <v>528</v>
      </c>
      <c r="D30" s="2">
        <v>1416</v>
      </c>
      <c r="E30" s="2">
        <v>648</v>
      </c>
      <c r="F30" s="2">
        <v>1416</v>
      </c>
      <c r="G30" s="2">
        <v>1032</v>
      </c>
      <c r="H30" s="2">
        <v>1416</v>
      </c>
      <c r="I30" s="2">
        <v>1400</v>
      </c>
      <c r="J30" s="2">
        <f t="shared" si="0"/>
        <v>16</v>
      </c>
    </row>
    <row r="31" spans="1:10" ht="18" x14ac:dyDescent="0.25">
      <c r="A31" s="10" t="s">
        <v>6</v>
      </c>
      <c r="B31" s="2">
        <v>2900</v>
      </c>
      <c r="C31" s="2">
        <v>2450</v>
      </c>
      <c r="D31" s="2">
        <v>2300</v>
      </c>
      <c r="E31" s="2">
        <v>2750</v>
      </c>
      <c r="F31" s="2">
        <v>2300</v>
      </c>
      <c r="G31" s="2">
        <v>2300</v>
      </c>
      <c r="H31" s="2">
        <v>2500</v>
      </c>
      <c r="I31" s="2">
        <v>2300</v>
      </c>
      <c r="J31" s="2">
        <f t="shared" si="0"/>
        <v>200</v>
      </c>
    </row>
    <row r="32" spans="1:10" ht="19.5" x14ac:dyDescent="0.25">
      <c r="A32" s="10" t="s">
        <v>51</v>
      </c>
      <c r="B32" s="2">
        <v>500</v>
      </c>
      <c r="C32" s="2">
        <v>500</v>
      </c>
      <c r="D32" s="2">
        <v>500</v>
      </c>
      <c r="E32" s="2">
        <v>500</v>
      </c>
      <c r="F32" s="2">
        <v>500</v>
      </c>
      <c r="G32" s="2">
        <v>500</v>
      </c>
      <c r="H32" s="2">
        <v>500</v>
      </c>
      <c r="I32" s="2">
        <v>1400</v>
      </c>
      <c r="J32" s="11">
        <f t="shared" si="0"/>
        <v>-900</v>
      </c>
    </row>
    <row r="33" spans="1:10" ht="19.5" x14ac:dyDescent="0.25">
      <c r="A33" s="10" t="s">
        <v>7</v>
      </c>
      <c r="B33" s="2">
        <v>4450</v>
      </c>
      <c r="C33" s="2">
        <v>2845</v>
      </c>
      <c r="D33" s="2">
        <v>3400</v>
      </c>
      <c r="E33" s="2">
        <v>3375</v>
      </c>
      <c r="F33" s="2">
        <v>4500</v>
      </c>
      <c r="G33" s="2">
        <v>3220</v>
      </c>
      <c r="H33" s="2">
        <v>4117</v>
      </c>
      <c r="I33" s="2">
        <v>5500</v>
      </c>
      <c r="J33" s="11">
        <f t="shared" si="0"/>
        <v>-1383</v>
      </c>
    </row>
    <row r="34" spans="1:10" ht="18" x14ac:dyDescent="0.25">
      <c r="A34" s="10" t="s">
        <v>9</v>
      </c>
      <c r="B34" s="2">
        <v>1740</v>
      </c>
      <c r="C34" s="2">
        <v>1340</v>
      </c>
      <c r="D34" s="2">
        <v>1440</v>
      </c>
      <c r="E34" s="2">
        <v>1440</v>
      </c>
      <c r="F34" s="2">
        <v>1440</v>
      </c>
      <c r="G34" s="2">
        <v>1240</v>
      </c>
      <c r="H34" s="2">
        <v>1540</v>
      </c>
      <c r="I34" s="2">
        <v>1430</v>
      </c>
      <c r="J34" s="2">
        <f t="shared" si="0"/>
        <v>110</v>
      </c>
    </row>
    <row r="35" spans="1:10" ht="18" x14ac:dyDescent="0.25">
      <c r="A35" s="10" t="s">
        <v>28</v>
      </c>
      <c r="B35" s="2">
        <v>110</v>
      </c>
      <c r="C35" s="2">
        <v>110</v>
      </c>
      <c r="D35" s="2">
        <v>112</v>
      </c>
      <c r="E35" s="2">
        <v>112</v>
      </c>
      <c r="F35" s="2">
        <v>112</v>
      </c>
      <c r="G35" s="2">
        <v>112</v>
      </c>
      <c r="H35" s="2">
        <v>111</v>
      </c>
      <c r="I35" s="2">
        <v>112</v>
      </c>
      <c r="J35" s="2">
        <f t="shared" si="0"/>
        <v>-1</v>
      </c>
    </row>
    <row r="36" spans="1:10" ht="18" x14ac:dyDescent="0.25">
      <c r="A36" s="10" t="s">
        <v>29</v>
      </c>
      <c r="B36" s="2">
        <v>340</v>
      </c>
      <c r="C36" s="2">
        <v>340</v>
      </c>
      <c r="D36" s="2">
        <v>320</v>
      </c>
      <c r="E36" s="2">
        <v>320</v>
      </c>
      <c r="F36" s="2">
        <v>400</v>
      </c>
      <c r="G36" s="2">
        <v>400</v>
      </c>
      <c r="H36" s="2">
        <v>353</v>
      </c>
      <c r="I36" s="2">
        <v>290</v>
      </c>
      <c r="J36" s="2">
        <f t="shared" si="0"/>
        <v>63</v>
      </c>
    </row>
    <row r="37" spans="1:10" ht="18" x14ac:dyDescent="0.25">
      <c r="A37" s="10" t="s">
        <v>40</v>
      </c>
      <c r="B37" s="2">
        <v>165</v>
      </c>
      <c r="C37" s="2">
        <v>66</v>
      </c>
      <c r="D37" s="2">
        <v>162.80000000000001</v>
      </c>
      <c r="E37" s="2">
        <v>162.80000000000001</v>
      </c>
      <c r="F37" s="2">
        <v>162.80000000000001</v>
      </c>
      <c r="G37" s="2">
        <v>162.80000000000001</v>
      </c>
      <c r="H37" s="2">
        <v>164</v>
      </c>
      <c r="I37" s="2">
        <v>160</v>
      </c>
      <c r="J37" s="2">
        <f t="shared" si="0"/>
        <v>4</v>
      </c>
    </row>
    <row r="38" spans="1:10" ht="18" x14ac:dyDescent="0.25">
      <c r="A38" s="10" t="s">
        <v>30</v>
      </c>
      <c r="B38" s="2">
        <v>1698.4</v>
      </c>
      <c r="C38" s="2">
        <v>528.79999999999995</v>
      </c>
      <c r="D38" s="2">
        <v>1698.4</v>
      </c>
      <c r="E38" s="2">
        <v>622</v>
      </c>
      <c r="F38" s="2">
        <v>1698.4</v>
      </c>
      <c r="G38" s="2">
        <v>687.40000000000009</v>
      </c>
      <c r="H38" s="2">
        <v>1698</v>
      </c>
      <c r="I38" s="2">
        <v>1700</v>
      </c>
      <c r="J38" s="2">
        <f t="shared" si="0"/>
        <v>-2</v>
      </c>
    </row>
    <row r="39" spans="1:10" ht="18" x14ac:dyDescent="0.25">
      <c r="A39" s="10" t="s">
        <v>31</v>
      </c>
      <c r="B39" s="2">
        <v>965</v>
      </c>
      <c r="C39" s="2">
        <v>965</v>
      </c>
      <c r="D39" s="2">
        <v>1315</v>
      </c>
      <c r="E39" s="2">
        <v>1315</v>
      </c>
      <c r="F39" s="2">
        <v>1315</v>
      </c>
      <c r="G39" s="2">
        <v>665</v>
      </c>
      <c r="H39" s="2">
        <v>1198</v>
      </c>
      <c r="I39" s="2">
        <v>1210</v>
      </c>
      <c r="J39" s="2">
        <f t="shared" si="0"/>
        <v>-12</v>
      </c>
    </row>
    <row r="40" spans="1:10" ht="19.5" x14ac:dyDescent="0.25">
      <c r="A40" s="10" t="s">
        <v>32</v>
      </c>
      <c r="B40" s="2">
        <v>750</v>
      </c>
      <c r="C40" s="2">
        <v>750</v>
      </c>
      <c r="D40" s="2">
        <v>750</v>
      </c>
      <c r="E40" s="2">
        <v>750</v>
      </c>
      <c r="F40" s="2">
        <v>750</v>
      </c>
      <c r="G40" s="2">
        <v>750</v>
      </c>
      <c r="H40" s="2">
        <v>750</v>
      </c>
      <c r="I40" s="2">
        <v>750</v>
      </c>
      <c r="J40" s="11">
        <f t="shared" si="0"/>
        <v>0</v>
      </c>
    </row>
    <row r="41" spans="1:10" ht="18" x14ac:dyDescent="0.25">
      <c r="A41" s="10" t="s">
        <v>33</v>
      </c>
      <c r="B41" s="2">
        <v>12000</v>
      </c>
      <c r="C41" s="2">
        <v>5300</v>
      </c>
      <c r="D41" s="2">
        <v>11500</v>
      </c>
      <c r="E41" s="2">
        <v>11500</v>
      </c>
      <c r="F41" s="2">
        <v>11500</v>
      </c>
      <c r="G41" s="2">
        <v>9100</v>
      </c>
      <c r="H41" s="2">
        <v>11667</v>
      </c>
      <c r="I41" s="2">
        <v>11500</v>
      </c>
      <c r="J41" s="2">
        <f t="shared" si="0"/>
        <v>167</v>
      </c>
    </row>
    <row r="42" spans="1:10" ht="19.5" x14ac:dyDescent="0.25">
      <c r="A42" s="10" t="s">
        <v>34</v>
      </c>
      <c r="B42" s="2">
        <v>220</v>
      </c>
      <c r="C42" s="2">
        <v>220</v>
      </c>
      <c r="D42" s="2">
        <v>220</v>
      </c>
      <c r="E42" s="2">
        <v>220</v>
      </c>
      <c r="F42" s="2">
        <v>220</v>
      </c>
      <c r="G42" s="2">
        <v>220</v>
      </c>
      <c r="H42" s="2">
        <v>220</v>
      </c>
      <c r="I42" s="2">
        <v>285</v>
      </c>
      <c r="J42" s="11">
        <f t="shared" si="0"/>
        <v>-65</v>
      </c>
    </row>
    <row r="43" spans="1:10" ht="19.5" x14ac:dyDescent="0.25">
      <c r="A43" s="10" t="s">
        <v>35</v>
      </c>
      <c r="B43" s="2">
        <v>6162</v>
      </c>
      <c r="C43" s="2">
        <v>6162</v>
      </c>
      <c r="D43" s="2">
        <v>6237</v>
      </c>
      <c r="E43" s="2">
        <v>6237</v>
      </c>
      <c r="F43" s="2">
        <v>6145</v>
      </c>
      <c r="G43" s="2">
        <v>6145</v>
      </c>
      <c r="H43" s="2">
        <v>6181</v>
      </c>
      <c r="I43" s="2">
        <v>7600</v>
      </c>
      <c r="J43" s="11">
        <f t="shared" si="0"/>
        <v>-1419</v>
      </c>
    </row>
    <row r="44" spans="1:10" ht="18" x14ac:dyDescent="0.25">
      <c r="A44" s="10" t="s">
        <v>36</v>
      </c>
      <c r="B44" s="2">
        <v>144</v>
      </c>
      <c r="C44" s="2">
        <v>144</v>
      </c>
      <c r="D44" s="2">
        <v>144</v>
      </c>
      <c r="E44" s="2">
        <v>144</v>
      </c>
      <c r="F44" s="2">
        <v>144</v>
      </c>
      <c r="G44" s="2">
        <v>144</v>
      </c>
      <c r="H44" s="2">
        <v>144</v>
      </c>
      <c r="I44" s="2">
        <v>130</v>
      </c>
      <c r="J44" s="2">
        <f t="shared" si="0"/>
        <v>14</v>
      </c>
    </row>
    <row r="45" spans="1:10" ht="18" x14ac:dyDescent="0.25">
      <c r="A45" s="10" t="s">
        <v>37</v>
      </c>
      <c r="B45" s="2">
        <v>4123</v>
      </c>
      <c r="C45" s="2">
        <v>1037</v>
      </c>
      <c r="D45" s="2">
        <v>3946</v>
      </c>
      <c r="E45" s="2">
        <v>2671</v>
      </c>
      <c r="F45" s="2">
        <v>4146</v>
      </c>
      <c r="G45" s="2">
        <v>2172</v>
      </c>
      <c r="H45" s="2">
        <v>4072</v>
      </c>
      <c r="I45" s="2">
        <v>3900</v>
      </c>
      <c r="J45" s="2">
        <f t="shared" si="0"/>
        <v>172</v>
      </c>
    </row>
    <row r="46" spans="1:10" ht="18" x14ac:dyDescent="0.25">
      <c r="A46" s="10" t="s">
        <v>38</v>
      </c>
      <c r="B46" s="2">
        <v>704</v>
      </c>
      <c r="C46" s="2">
        <v>704</v>
      </c>
      <c r="D46" s="2">
        <v>550</v>
      </c>
      <c r="E46" s="2">
        <v>550</v>
      </c>
      <c r="F46" s="2">
        <v>803</v>
      </c>
      <c r="G46" s="2">
        <v>550</v>
      </c>
      <c r="H46" s="2">
        <v>686</v>
      </c>
      <c r="I46" s="2">
        <v>550</v>
      </c>
      <c r="J46" s="2">
        <f t="shared" si="0"/>
        <v>136</v>
      </c>
    </row>
    <row r="51" spans="1:10" ht="19.5" x14ac:dyDescent="0.25">
      <c r="A51" s="93" t="s">
        <v>69</v>
      </c>
      <c r="B51" s="93"/>
      <c r="C51" s="93"/>
      <c r="D51" s="93"/>
      <c r="E51" s="93"/>
      <c r="F51" s="93"/>
      <c r="G51" s="93"/>
      <c r="H51" s="93"/>
      <c r="I51" s="93"/>
      <c r="J51" s="93"/>
    </row>
    <row r="52" spans="1:10" ht="18" x14ac:dyDescent="0.25">
      <c r="A52" s="18" t="s">
        <v>55</v>
      </c>
      <c r="B52" s="94" t="s">
        <v>68</v>
      </c>
      <c r="C52" s="94"/>
      <c r="D52" s="94"/>
      <c r="E52" s="94"/>
      <c r="F52" s="94"/>
      <c r="G52" s="94"/>
      <c r="H52" s="94"/>
      <c r="I52" s="94"/>
      <c r="J52" s="94"/>
    </row>
    <row r="53" spans="1:10" ht="36" customHeight="1" x14ac:dyDescent="0.25">
      <c r="A53" s="10" t="s">
        <v>15</v>
      </c>
      <c r="B53" s="65" t="s">
        <v>89</v>
      </c>
      <c r="C53" s="32"/>
      <c r="D53" s="32"/>
      <c r="E53" s="32"/>
      <c r="F53" s="32"/>
      <c r="G53" s="32"/>
      <c r="H53" s="32"/>
      <c r="I53" s="32"/>
      <c r="J53" s="33"/>
    </row>
    <row r="54" spans="1:10" ht="18" x14ac:dyDescent="0.25">
      <c r="A54" s="10" t="s">
        <v>21</v>
      </c>
      <c r="B54" s="31" t="s">
        <v>90</v>
      </c>
      <c r="C54" s="32"/>
      <c r="D54" s="32"/>
      <c r="E54" s="32"/>
      <c r="F54" s="32"/>
      <c r="G54" s="32"/>
      <c r="H54" s="32"/>
      <c r="I54" s="32"/>
      <c r="J54" s="33"/>
    </row>
    <row r="55" spans="1:10" ht="18" x14ac:dyDescent="0.25">
      <c r="A55" s="10" t="s">
        <v>23</v>
      </c>
      <c r="B55" s="31" t="s">
        <v>70</v>
      </c>
      <c r="C55" s="32"/>
      <c r="D55" s="32"/>
      <c r="E55" s="32"/>
      <c r="F55" s="32"/>
      <c r="G55" s="32"/>
      <c r="H55" s="32"/>
      <c r="I55" s="32"/>
      <c r="J55" s="33"/>
    </row>
    <row r="56" spans="1:10" ht="18" x14ac:dyDescent="0.25">
      <c r="A56" s="10" t="s">
        <v>27</v>
      </c>
      <c r="B56" s="31" t="s">
        <v>87</v>
      </c>
      <c r="C56" s="32"/>
      <c r="D56" s="32"/>
      <c r="E56" s="32"/>
      <c r="F56" s="32"/>
      <c r="G56" s="32"/>
      <c r="H56" s="32"/>
      <c r="I56" s="32"/>
      <c r="J56" s="33"/>
    </row>
    <row r="57" spans="1:10" ht="18" x14ac:dyDescent="0.25">
      <c r="A57" s="10" t="s">
        <v>52</v>
      </c>
      <c r="B57" s="31" t="s">
        <v>71</v>
      </c>
      <c r="C57" s="32"/>
      <c r="D57" s="32"/>
      <c r="E57" s="32"/>
      <c r="F57" s="32"/>
      <c r="G57" s="32"/>
      <c r="H57" s="32"/>
      <c r="I57" s="32"/>
      <c r="J57" s="33"/>
    </row>
    <row r="58" spans="1:10" ht="18" x14ac:dyDescent="0.25">
      <c r="A58" s="10" t="s">
        <v>53</v>
      </c>
      <c r="B58" s="31" t="s">
        <v>71</v>
      </c>
      <c r="C58" s="32"/>
      <c r="D58" s="32"/>
      <c r="E58" s="32"/>
      <c r="F58" s="32"/>
      <c r="G58" s="32"/>
      <c r="H58" s="32"/>
      <c r="I58" s="32"/>
      <c r="J58" s="33"/>
    </row>
    <row r="59" spans="1:10" ht="18" x14ac:dyDescent="0.45">
      <c r="A59" s="12"/>
      <c r="B59" s="12"/>
      <c r="C59" s="12"/>
      <c r="D59" s="12"/>
      <c r="E59" s="12"/>
      <c r="F59" s="12"/>
      <c r="G59" s="12"/>
      <c r="H59" s="12"/>
      <c r="I59" s="12"/>
      <c r="J59" s="12"/>
    </row>
    <row r="60" spans="1:10" ht="18" x14ac:dyDescent="0.45">
      <c r="A60" s="12"/>
      <c r="B60" s="12"/>
      <c r="C60" s="12"/>
      <c r="D60" s="12"/>
      <c r="E60" s="12"/>
      <c r="F60" s="12"/>
      <c r="G60" s="12"/>
      <c r="H60" s="12"/>
      <c r="I60" s="12"/>
      <c r="J60" s="12"/>
    </row>
    <row r="61" spans="1:10" ht="18" x14ac:dyDescent="0.45">
      <c r="A61" s="12"/>
      <c r="B61" s="12"/>
      <c r="C61" s="12"/>
      <c r="D61" s="12"/>
      <c r="E61" s="12"/>
      <c r="F61" s="12"/>
      <c r="G61" s="12"/>
      <c r="H61" s="12"/>
      <c r="I61" s="12"/>
      <c r="J61" s="12"/>
    </row>
    <row r="62" spans="1:10" ht="19.5" x14ac:dyDescent="0.5">
      <c r="A62" s="80" t="s">
        <v>72</v>
      </c>
      <c r="B62" s="81"/>
      <c r="C62" s="81"/>
      <c r="D62" s="81"/>
      <c r="E62" s="81"/>
      <c r="F62" s="81"/>
      <c r="G62" s="81"/>
      <c r="H62" s="81"/>
      <c r="I62" s="81"/>
      <c r="J62" s="82"/>
    </row>
    <row r="63" spans="1:10" ht="18" x14ac:dyDescent="0.45">
      <c r="A63" s="15" t="s">
        <v>55</v>
      </c>
      <c r="B63" s="90" t="s">
        <v>68</v>
      </c>
      <c r="C63" s="91"/>
      <c r="D63" s="91"/>
      <c r="E63" s="91"/>
      <c r="F63" s="91"/>
      <c r="G63" s="91"/>
      <c r="H63" s="91"/>
      <c r="I63" s="91"/>
      <c r="J63" s="92"/>
    </row>
    <row r="64" spans="1:10" ht="18" x14ac:dyDescent="0.45">
      <c r="A64" s="8" t="s">
        <v>35</v>
      </c>
      <c r="B64" s="37" t="s">
        <v>73</v>
      </c>
      <c r="C64" s="38"/>
      <c r="D64" s="38"/>
      <c r="E64" s="38"/>
      <c r="F64" s="38"/>
      <c r="G64" s="38"/>
      <c r="H64" s="38"/>
      <c r="I64" s="38"/>
      <c r="J64" s="39"/>
    </row>
    <row r="65" spans="1:10" ht="18" x14ac:dyDescent="0.45">
      <c r="A65" s="8" t="s">
        <v>51</v>
      </c>
      <c r="B65" s="40"/>
      <c r="C65" s="41"/>
      <c r="D65" s="41"/>
      <c r="E65" s="41"/>
      <c r="F65" s="41"/>
      <c r="G65" s="41"/>
      <c r="H65" s="41"/>
      <c r="I65" s="41"/>
      <c r="J65" s="42"/>
    </row>
    <row r="66" spans="1:10" ht="18" x14ac:dyDescent="0.45">
      <c r="A66" s="8" t="s">
        <v>7</v>
      </c>
      <c r="B66" s="43"/>
      <c r="C66" s="44"/>
      <c r="D66" s="44"/>
      <c r="E66" s="44"/>
      <c r="F66" s="44"/>
      <c r="G66" s="44"/>
      <c r="H66" s="44"/>
      <c r="I66" s="44"/>
      <c r="J66" s="45"/>
    </row>
    <row r="67" spans="1:10" ht="18" x14ac:dyDescent="0.45">
      <c r="A67" s="8" t="s">
        <v>34</v>
      </c>
      <c r="B67" s="34" t="s">
        <v>80</v>
      </c>
      <c r="C67" s="35"/>
      <c r="D67" s="35"/>
      <c r="E67" s="35"/>
      <c r="F67" s="35"/>
      <c r="G67" s="35"/>
      <c r="H67" s="35"/>
      <c r="I67" s="35"/>
      <c r="J67" s="36"/>
    </row>
  </sheetData>
  <mergeCells count="20">
    <mergeCell ref="A51:J51"/>
    <mergeCell ref="B52:J52"/>
    <mergeCell ref="B53:J53"/>
    <mergeCell ref="B54:J54"/>
    <mergeCell ref="A1:J1"/>
    <mergeCell ref="D2:E2"/>
    <mergeCell ref="B2:C2"/>
    <mergeCell ref="F2:G2"/>
    <mergeCell ref="A2:A3"/>
    <mergeCell ref="H2:H3"/>
    <mergeCell ref="I2:I3"/>
    <mergeCell ref="J2:J3"/>
    <mergeCell ref="B67:J67"/>
    <mergeCell ref="B64:J66"/>
    <mergeCell ref="B55:J55"/>
    <mergeCell ref="B57:J57"/>
    <mergeCell ref="B58:J58"/>
    <mergeCell ref="A62:J62"/>
    <mergeCell ref="B63:J63"/>
    <mergeCell ref="B56:J5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651CF-E3D9-4D33-80B0-DCFE06DB1FE4}">
  <sheetPr>
    <tabColor rgb="FFFFFF00"/>
  </sheetPr>
  <dimension ref="A1:J70"/>
  <sheetViews>
    <sheetView workbookViewId="0">
      <pane ySplit="3" topLeftCell="A39" activePane="bottomLeft" state="frozen"/>
      <selection pane="bottomLeft" activeCell="B55" sqref="B55:J55"/>
    </sheetView>
  </sheetViews>
  <sheetFormatPr defaultRowHeight="15" x14ac:dyDescent="0.25"/>
  <cols>
    <col min="1" max="1" width="27.140625" bestFit="1" customWidth="1"/>
    <col min="2" max="2" width="9.85546875" customWidth="1"/>
    <col min="3" max="3" width="10.7109375" customWidth="1"/>
    <col min="4" max="4" width="10.42578125" customWidth="1"/>
    <col min="5" max="5" width="9.28515625" customWidth="1"/>
    <col min="6" max="6" width="10.5703125" customWidth="1"/>
    <col min="7" max="7" width="9.5703125" customWidth="1"/>
    <col min="8" max="8" width="18" bestFit="1" customWidth="1"/>
    <col min="9" max="9" width="11" bestFit="1" customWidth="1"/>
    <col min="10" max="10" width="18.5703125" bestFit="1" customWidth="1"/>
  </cols>
  <sheetData>
    <row r="1" spans="1:10" ht="19.5" x14ac:dyDescent="0.25">
      <c r="A1" s="58" t="s">
        <v>78</v>
      </c>
      <c r="B1" s="59"/>
      <c r="C1" s="59"/>
      <c r="D1" s="59"/>
      <c r="E1" s="59"/>
      <c r="F1" s="59"/>
      <c r="G1" s="59"/>
      <c r="H1" s="59"/>
      <c r="I1" s="59"/>
      <c r="J1" s="60"/>
    </row>
    <row r="2" spans="1:10" ht="18" x14ac:dyDescent="0.25">
      <c r="A2" s="63" t="s">
        <v>42</v>
      </c>
      <c r="B2" s="61" t="s">
        <v>45</v>
      </c>
      <c r="C2" s="62"/>
      <c r="D2" s="61" t="s">
        <v>67</v>
      </c>
      <c r="E2" s="62"/>
      <c r="F2" s="96" t="s">
        <v>75</v>
      </c>
      <c r="G2" s="96"/>
      <c r="H2" s="63" t="s">
        <v>48</v>
      </c>
      <c r="I2" s="63" t="s">
        <v>49</v>
      </c>
      <c r="J2" s="66" t="s">
        <v>50</v>
      </c>
    </row>
    <row r="3" spans="1:10" ht="18" x14ac:dyDescent="0.25">
      <c r="A3" s="64"/>
      <c r="B3" s="9" t="s">
        <v>46</v>
      </c>
      <c r="C3" s="9" t="s">
        <v>47</v>
      </c>
      <c r="D3" s="9" t="s">
        <v>46</v>
      </c>
      <c r="E3" s="9" t="s">
        <v>47</v>
      </c>
      <c r="F3" s="9" t="s">
        <v>46</v>
      </c>
      <c r="G3" s="9" t="s">
        <v>47</v>
      </c>
      <c r="H3" s="64"/>
      <c r="I3" s="64"/>
      <c r="J3" s="64"/>
    </row>
    <row r="4" spans="1:10" ht="18" x14ac:dyDescent="0.25">
      <c r="A4" s="10" t="s">
        <v>77</v>
      </c>
      <c r="B4" s="2">
        <v>1310.4000000000001</v>
      </c>
      <c r="C4" s="2">
        <v>630</v>
      </c>
      <c r="D4" s="2">
        <v>1855.12</v>
      </c>
      <c r="E4" s="2">
        <v>1653.52</v>
      </c>
      <c r="F4" s="2">
        <v>2036.6</v>
      </c>
      <c r="G4" s="2">
        <v>544.32000000000005</v>
      </c>
      <c r="H4" s="2">
        <v>1734</v>
      </c>
      <c r="I4" s="2">
        <v>1100</v>
      </c>
      <c r="J4" s="2">
        <f>H4-I4</f>
        <v>634</v>
      </c>
    </row>
    <row r="5" spans="1:10" ht="18" x14ac:dyDescent="0.25">
      <c r="A5" s="10" t="s">
        <v>5</v>
      </c>
      <c r="B5" s="2">
        <v>780</v>
      </c>
      <c r="C5" s="2">
        <v>730</v>
      </c>
      <c r="D5" s="2">
        <v>700</v>
      </c>
      <c r="E5" s="2">
        <v>700</v>
      </c>
      <c r="F5" s="2">
        <v>700</v>
      </c>
      <c r="G5" s="2">
        <v>580</v>
      </c>
      <c r="H5" s="2">
        <v>727</v>
      </c>
      <c r="I5" s="2">
        <v>550</v>
      </c>
      <c r="J5" s="2">
        <f t="shared" ref="J5:J46" si="0">H5-I5</f>
        <v>177</v>
      </c>
    </row>
    <row r="6" spans="1:10" ht="18" x14ac:dyDescent="0.25">
      <c r="A6" s="10" t="s">
        <v>10</v>
      </c>
      <c r="B6" s="2">
        <v>6820</v>
      </c>
      <c r="C6" s="2">
        <v>6820</v>
      </c>
      <c r="D6" s="2">
        <v>5830</v>
      </c>
      <c r="E6" s="2">
        <v>5830</v>
      </c>
      <c r="F6" s="2">
        <v>5324</v>
      </c>
      <c r="G6" s="2">
        <v>5324</v>
      </c>
      <c r="H6" s="2">
        <v>5991</v>
      </c>
      <c r="I6" s="2">
        <v>4800</v>
      </c>
      <c r="J6" s="2">
        <f t="shared" si="0"/>
        <v>1191</v>
      </c>
    </row>
    <row r="7" spans="1:10" ht="18" x14ac:dyDescent="0.25">
      <c r="A7" s="10" t="s">
        <v>11</v>
      </c>
      <c r="B7" s="2">
        <v>7920</v>
      </c>
      <c r="C7" s="2">
        <v>7920</v>
      </c>
      <c r="D7" s="2">
        <v>6930</v>
      </c>
      <c r="E7" s="2">
        <v>6930</v>
      </c>
      <c r="F7" s="2">
        <v>6424</v>
      </c>
      <c r="G7" s="2">
        <v>6424</v>
      </c>
      <c r="H7" s="2">
        <v>7091</v>
      </c>
      <c r="I7" s="2">
        <v>5900</v>
      </c>
      <c r="J7" s="2">
        <f t="shared" si="0"/>
        <v>1191</v>
      </c>
    </row>
    <row r="8" spans="1:10" ht="18" x14ac:dyDescent="0.25">
      <c r="A8" s="10" t="s">
        <v>12</v>
      </c>
      <c r="B8" s="2">
        <v>198</v>
      </c>
      <c r="C8" s="2">
        <v>198</v>
      </c>
      <c r="D8" s="2">
        <v>198</v>
      </c>
      <c r="E8" s="2">
        <v>198</v>
      </c>
      <c r="F8" s="2">
        <v>198</v>
      </c>
      <c r="G8" s="2">
        <v>154</v>
      </c>
      <c r="H8" s="2">
        <v>198</v>
      </c>
      <c r="I8" s="2">
        <v>200</v>
      </c>
      <c r="J8" s="2">
        <f t="shared" si="0"/>
        <v>-2</v>
      </c>
    </row>
    <row r="9" spans="1:10" ht="18" x14ac:dyDescent="0.25">
      <c r="A9" s="10" t="s">
        <v>13</v>
      </c>
      <c r="B9" s="2">
        <v>11344</v>
      </c>
      <c r="C9" s="2">
        <v>11344</v>
      </c>
      <c r="D9" s="2">
        <v>12744</v>
      </c>
      <c r="E9" s="2">
        <v>12744</v>
      </c>
      <c r="F9" s="2">
        <v>11728</v>
      </c>
      <c r="G9" s="2">
        <v>9823</v>
      </c>
      <c r="H9" s="2">
        <v>11939</v>
      </c>
      <c r="I9" s="2">
        <v>11100</v>
      </c>
      <c r="J9" s="2">
        <f t="shared" si="0"/>
        <v>839</v>
      </c>
    </row>
    <row r="10" spans="1:10" ht="18" x14ac:dyDescent="0.25">
      <c r="A10" s="10" t="s">
        <v>14</v>
      </c>
      <c r="B10" s="2">
        <v>10692</v>
      </c>
      <c r="C10" s="2">
        <v>10692</v>
      </c>
      <c r="D10" s="2">
        <v>9118</v>
      </c>
      <c r="E10" s="2">
        <v>7758</v>
      </c>
      <c r="F10" s="2">
        <v>8968</v>
      </c>
      <c r="G10" s="2">
        <v>5622</v>
      </c>
      <c r="H10" s="2">
        <v>9593</v>
      </c>
      <c r="I10" s="2">
        <v>8050</v>
      </c>
      <c r="J10" s="2">
        <f t="shared" si="0"/>
        <v>1543</v>
      </c>
    </row>
    <row r="11" spans="1:10" ht="18" x14ac:dyDescent="0.25">
      <c r="A11" s="10" t="s">
        <v>15</v>
      </c>
      <c r="B11" s="2">
        <v>7918</v>
      </c>
      <c r="C11" s="2">
        <v>7918</v>
      </c>
      <c r="D11" s="2">
        <v>10730</v>
      </c>
      <c r="E11" s="2">
        <v>10730</v>
      </c>
      <c r="F11" s="2">
        <v>9718</v>
      </c>
      <c r="G11" s="2">
        <v>6854</v>
      </c>
      <c r="H11" s="2">
        <v>9455</v>
      </c>
      <c r="I11" s="2">
        <v>8600</v>
      </c>
      <c r="J11" s="2">
        <f t="shared" si="0"/>
        <v>855</v>
      </c>
    </row>
    <row r="12" spans="1:10" ht="18" x14ac:dyDescent="0.25">
      <c r="A12" s="10" t="s">
        <v>16</v>
      </c>
      <c r="B12" s="2">
        <v>11036</v>
      </c>
      <c r="C12" s="2">
        <v>11036</v>
      </c>
      <c r="D12" s="2">
        <v>9394</v>
      </c>
      <c r="E12" s="2">
        <v>9394</v>
      </c>
      <c r="F12" s="2">
        <v>9606</v>
      </c>
      <c r="G12" s="2">
        <v>7460</v>
      </c>
      <c r="H12" s="2">
        <v>10012</v>
      </c>
      <c r="I12" s="2">
        <v>9800</v>
      </c>
      <c r="J12" s="2">
        <f t="shared" si="0"/>
        <v>212</v>
      </c>
    </row>
    <row r="13" spans="1:10" ht="18" x14ac:dyDescent="0.25">
      <c r="A13" s="10" t="s">
        <v>39</v>
      </c>
      <c r="B13" s="2">
        <v>7524</v>
      </c>
      <c r="C13" s="2">
        <v>6916</v>
      </c>
      <c r="D13" s="2">
        <v>7765</v>
      </c>
      <c r="E13" s="2">
        <v>6821</v>
      </c>
      <c r="F13" s="2">
        <v>7584</v>
      </c>
      <c r="G13" s="2">
        <v>3768</v>
      </c>
      <c r="H13" s="2">
        <v>7524</v>
      </c>
      <c r="I13" s="2">
        <v>7500</v>
      </c>
      <c r="J13" s="2">
        <f t="shared" si="0"/>
        <v>24</v>
      </c>
    </row>
    <row r="14" spans="1:10" ht="18" x14ac:dyDescent="0.25">
      <c r="A14" s="10" t="s">
        <v>17</v>
      </c>
      <c r="B14" s="2">
        <v>1945</v>
      </c>
      <c r="C14" s="2">
        <v>1945</v>
      </c>
      <c r="D14" s="2">
        <v>1945</v>
      </c>
      <c r="E14" s="2">
        <v>1780</v>
      </c>
      <c r="F14" s="2">
        <v>1945</v>
      </c>
      <c r="G14" s="2">
        <v>1351</v>
      </c>
      <c r="H14" s="2">
        <v>1945</v>
      </c>
      <c r="I14" s="2">
        <v>1700</v>
      </c>
      <c r="J14" s="2">
        <f t="shared" si="0"/>
        <v>245</v>
      </c>
    </row>
    <row r="15" spans="1:10" ht="19.5" x14ac:dyDescent="0.25">
      <c r="A15" s="10" t="s">
        <v>18</v>
      </c>
      <c r="B15" s="2">
        <v>9796</v>
      </c>
      <c r="C15" s="2">
        <v>9268</v>
      </c>
      <c r="D15" s="2">
        <v>6938</v>
      </c>
      <c r="E15" s="2">
        <v>5978</v>
      </c>
      <c r="F15" s="2">
        <v>12222</v>
      </c>
      <c r="G15" s="2">
        <v>10614</v>
      </c>
      <c r="H15" s="2">
        <v>9652</v>
      </c>
      <c r="I15" s="2">
        <v>9900</v>
      </c>
      <c r="J15" s="11">
        <f t="shared" si="0"/>
        <v>-248</v>
      </c>
    </row>
    <row r="16" spans="1:10" ht="18" x14ac:dyDescent="0.25">
      <c r="A16" s="10" t="s">
        <v>19</v>
      </c>
      <c r="B16" s="2">
        <v>4120</v>
      </c>
      <c r="C16" s="2">
        <v>3570</v>
      </c>
      <c r="D16" s="2">
        <v>2210</v>
      </c>
      <c r="E16" s="2">
        <v>890</v>
      </c>
      <c r="F16" s="2">
        <v>6412</v>
      </c>
      <c r="G16" s="2">
        <v>1500</v>
      </c>
      <c r="H16" s="2">
        <v>4247</v>
      </c>
      <c r="I16" s="2">
        <v>4150</v>
      </c>
      <c r="J16" s="2">
        <f t="shared" si="0"/>
        <v>97</v>
      </c>
    </row>
    <row r="17" spans="1:10" ht="18" x14ac:dyDescent="0.25">
      <c r="A17" s="10" t="s">
        <v>20</v>
      </c>
      <c r="B17" s="2">
        <v>1259.75</v>
      </c>
      <c r="C17" s="2">
        <v>1259.75</v>
      </c>
      <c r="D17" s="2">
        <v>2980.25</v>
      </c>
      <c r="E17" s="2">
        <v>2536.25</v>
      </c>
      <c r="F17" s="2">
        <v>3153.25</v>
      </c>
      <c r="G17" s="2">
        <v>1318</v>
      </c>
      <c r="H17" s="2">
        <v>2464</v>
      </c>
      <c r="I17" s="2">
        <v>2440</v>
      </c>
      <c r="J17" s="2">
        <f t="shared" si="0"/>
        <v>24</v>
      </c>
    </row>
    <row r="18" spans="1:10" ht="19.5" x14ac:dyDescent="0.25">
      <c r="A18" s="10" t="s">
        <v>21</v>
      </c>
      <c r="B18" s="2">
        <v>506</v>
      </c>
      <c r="C18" s="2">
        <v>506</v>
      </c>
      <c r="D18" s="2">
        <v>1258</v>
      </c>
      <c r="E18" s="2">
        <v>1258</v>
      </c>
      <c r="F18" s="2">
        <v>1192</v>
      </c>
      <c r="G18" s="2">
        <v>967.5</v>
      </c>
      <c r="H18" s="2">
        <v>985</v>
      </c>
      <c r="I18" s="2">
        <v>1450</v>
      </c>
      <c r="J18" s="11">
        <f t="shared" si="0"/>
        <v>-465</v>
      </c>
    </row>
    <row r="19" spans="1:10" ht="19.5" x14ac:dyDescent="0.25">
      <c r="A19" s="10" t="s">
        <v>22</v>
      </c>
      <c r="B19" s="2">
        <v>0</v>
      </c>
      <c r="C19" s="2">
        <v>0</v>
      </c>
      <c r="D19" s="2">
        <v>1058.4000000000001</v>
      </c>
      <c r="E19" s="2">
        <v>735.84</v>
      </c>
      <c r="F19" s="2">
        <v>856.8</v>
      </c>
      <c r="G19" s="2">
        <v>635.04</v>
      </c>
      <c r="H19" s="2">
        <v>638</v>
      </c>
      <c r="I19" s="2">
        <v>700</v>
      </c>
      <c r="J19" s="11">
        <f t="shared" si="0"/>
        <v>-62</v>
      </c>
    </row>
    <row r="20" spans="1:10" ht="19.5" x14ac:dyDescent="0.25">
      <c r="A20" s="10" t="s">
        <v>23</v>
      </c>
      <c r="B20" s="2">
        <v>3836</v>
      </c>
      <c r="C20" s="2">
        <v>3836</v>
      </c>
      <c r="D20" s="2">
        <v>3456</v>
      </c>
      <c r="E20" s="2">
        <v>3456</v>
      </c>
      <c r="F20" s="2">
        <v>3729</v>
      </c>
      <c r="G20" s="2">
        <v>3729</v>
      </c>
      <c r="H20" s="2">
        <v>3674</v>
      </c>
      <c r="I20" s="2">
        <v>4416</v>
      </c>
      <c r="J20" s="11">
        <f t="shared" si="0"/>
        <v>-742</v>
      </c>
    </row>
    <row r="21" spans="1:10" ht="18" x14ac:dyDescent="0.25">
      <c r="A21" s="10" t="s">
        <v>24</v>
      </c>
      <c r="B21" s="2">
        <v>2416</v>
      </c>
      <c r="C21" s="2">
        <v>2416</v>
      </c>
      <c r="D21" s="2">
        <v>2383</v>
      </c>
      <c r="E21" s="2">
        <v>1965</v>
      </c>
      <c r="F21" s="2">
        <v>2383</v>
      </c>
      <c r="G21" s="2">
        <v>1921</v>
      </c>
      <c r="H21" s="2">
        <v>2394</v>
      </c>
      <c r="I21" s="2">
        <v>1500</v>
      </c>
      <c r="J21" s="2">
        <f t="shared" si="0"/>
        <v>894</v>
      </c>
    </row>
    <row r="22" spans="1:10" ht="18" x14ac:dyDescent="0.25">
      <c r="A22" s="10" t="s">
        <v>25</v>
      </c>
      <c r="B22" s="2">
        <v>10644</v>
      </c>
      <c r="C22" s="2">
        <v>10644</v>
      </c>
      <c r="D22" s="2">
        <v>11874</v>
      </c>
      <c r="E22" s="2">
        <v>11874</v>
      </c>
      <c r="F22" s="2">
        <v>12145</v>
      </c>
      <c r="G22" s="2">
        <v>12127</v>
      </c>
      <c r="H22" s="2">
        <v>11554</v>
      </c>
      <c r="I22" s="2">
        <v>9400</v>
      </c>
      <c r="J22" s="2">
        <f t="shared" si="0"/>
        <v>2154</v>
      </c>
    </row>
    <row r="23" spans="1:10" ht="18" x14ac:dyDescent="0.25">
      <c r="A23" s="10" t="s">
        <v>26</v>
      </c>
      <c r="B23" s="2">
        <v>407</v>
      </c>
      <c r="C23" s="2">
        <v>407</v>
      </c>
      <c r="D23" s="2">
        <v>407</v>
      </c>
      <c r="E23" s="2">
        <v>407</v>
      </c>
      <c r="F23" s="2">
        <v>407</v>
      </c>
      <c r="G23" s="2">
        <v>407</v>
      </c>
      <c r="H23" s="2">
        <v>407</v>
      </c>
      <c r="I23" s="2">
        <v>300</v>
      </c>
      <c r="J23" s="2">
        <f t="shared" si="0"/>
        <v>107</v>
      </c>
    </row>
    <row r="24" spans="1:10" ht="18" x14ac:dyDescent="0.25">
      <c r="A24" s="10" t="s">
        <v>27</v>
      </c>
      <c r="B24" s="2">
        <v>10122</v>
      </c>
      <c r="C24" s="2">
        <v>10122</v>
      </c>
      <c r="D24" s="2">
        <v>10220</v>
      </c>
      <c r="E24" s="2"/>
      <c r="F24" s="2">
        <v>10122</v>
      </c>
      <c r="G24" s="2">
        <v>10122</v>
      </c>
      <c r="H24" s="2">
        <v>10154</v>
      </c>
      <c r="I24" s="2">
        <v>10100</v>
      </c>
      <c r="J24" s="2">
        <f t="shared" si="0"/>
        <v>54</v>
      </c>
    </row>
    <row r="25" spans="1:10" ht="19.5" x14ac:dyDescent="0.25">
      <c r="A25" s="10" t="s">
        <v>52</v>
      </c>
      <c r="B25" s="2">
        <v>0</v>
      </c>
      <c r="C25" s="2">
        <v>0</v>
      </c>
      <c r="D25" s="2">
        <v>0</v>
      </c>
      <c r="E25" s="2">
        <v>0</v>
      </c>
      <c r="F25" s="2">
        <v>0</v>
      </c>
      <c r="G25" s="2">
        <v>0</v>
      </c>
      <c r="H25" s="2">
        <v>0</v>
      </c>
      <c r="I25" s="2">
        <v>275</v>
      </c>
      <c r="J25" s="11">
        <f t="shared" si="0"/>
        <v>-275</v>
      </c>
    </row>
    <row r="26" spans="1:10" ht="19.5" x14ac:dyDescent="0.25">
      <c r="A26" s="10" t="s">
        <v>53</v>
      </c>
      <c r="B26" s="2">
        <v>0</v>
      </c>
      <c r="C26" s="2">
        <v>0</v>
      </c>
      <c r="D26" s="2">
        <v>0</v>
      </c>
      <c r="E26" s="2">
        <v>0</v>
      </c>
      <c r="F26" s="2">
        <v>0</v>
      </c>
      <c r="G26" s="2">
        <v>0</v>
      </c>
      <c r="H26" s="2">
        <v>0</v>
      </c>
      <c r="I26" s="2">
        <v>275</v>
      </c>
      <c r="J26" s="11">
        <f t="shared" si="0"/>
        <v>-275</v>
      </c>
    </row>
    <row r="27" spans="1:10" ht="18" x14ac:dyDescent="0.25">
      <c r="A27" s="10" t="s">
        <v>0</v>
      </c>
      <c r="B27" s="2">
        <v>360</v>
      </c>
      <c r="C27" s="2">
        <v>360</v>
      </c>
      <c r="D27" s="2">
        <v>360</v>
      </c>
      <c r="E27" s="2">
        <v>360</v>
      </c>
      <c r="F27" s="2">
        <v>360</v>
      </c>
      <c r="G27" s="2">
        <v>360</v>
      </c>
      <c r="H27" s="2">
        <v>360</v>
      </c>
      <c r="I27" s="2">
        <v>350</v>
      </c>
      <c r="J27" s="2">
        <f t="shared" si="0"/>
        <v>10</v>
      </c>
    </row>
    <row r="28" spans="1:10" ht="18" x14ac:dyDescent="0.25">
      <c r="A28" s="10" t="s">
        <v>8</v>
      </c>
      <c r="B28" s="2">
        <v>100</v>
      </c>
      <c r="C28" s="2">
        <v>100</v>
      </c>
      <c r="D28" s="2">
        <v>100</v>
      </c>
      <c r="E28" s="2">
        <v>100</v>
      </c>
      <c r="F28" s="2">
        <v>100</v>
      </c>
      <c r="G28" s="2">
        <v>100</v>
      </c>
      <c r="H28" s="2">
        <v>100</v>
      </c>
      <c r="I28" s="2">
        <v>100</v>
      </c>
      <c r="J28" s="2">
        <f t="shared" si="0"/>
        <v>0</v>
      </c>
    </row>
    <row r="29" spans="1:10" ht="19.5" x14ac:dyDescent="0.25">
      <c r="A29" s="10" t="s">
        <v>3</v>
      </c>
      <c r="B29" s="2">
        <v>4512</v>
      </c>
      <c r="C29" s="2">
        <v>4512</v>
      </c>
      <c r="D29" s="2">
        <v>2832</v>
      </c>
      <c r="E29" s="2">
        <v>2832</v>
      </c>
      <c r="F29" s="2">
        <v>4512</v>
      </c>
      <c r="G29" s="2">
        <v>4512</v>
      </c>
      <c r="H29" s="2">
        <v>3952</v>
      </c>
      <c r="I29" s="2">
        <v>4512</v>
      </c>
      <c r="J29" s="11">
        <f t="shared" si="0"/>
        <v>-560</v>
      </c>
    </row>
    <row r="30" spans="1:10" ht="18" x14ac:dyDescent="0.25">
      <c r="A30" s="10" t="s">
        <v>4</v>
      </c>
      <c r="B30" s="2">
        <v>1536</v>
      </c>
      <c r="C30" s="2">
        <v>1536</v>
      </c>
      <c r="D30" s="2">
        <v>1416</v>
      </c>
      <c r="E30" s="2">
        <v>1416</v>
      </c>
      <c r="F30" s="2">
        <v>1416</v>
      </c>
      <c r="G30" s="2">
        <v>1056</v>
      </c>
      <c r="H30" s="2">
        <v>1456</v>
      </c>
      <c r="I30" s="2">
        <v>1400</v>
      </c>
      <c r="J30" s="2">
        <f t="shared" si="0"/>
        <v>56</v>
      </c>
    </row>
    <row r="31" spans="1:10" ht="18" x14ac:dyDescent="0.25">
      <c r="A31" s="10" t="s">
        <v>6</v>
      </c>
      <c r="B31" s="2">
        <v>2300</v>
      </c>
      <c r="C31" s="2">
        <v>2300</v>
      </c>
      <c r="D31" s="2">
        <v>2900</v>
      </c>
      <c r="E31" s="2">
        <v>2900</v>
      </c>
      <c r="F31" s="2">
        <v>2900</v>
      </c>
      <c r="G31" s="2">
        <v>2900</v>
      </c>
      <c r="H31" s="2">
        <v>2700</v>
      </c>
      <c r="I31" s="2">
        <v>2300</v>
      </c>
      <c r="J31" s="2">
        <f t="shared" si="0"/>
        <v>400</v>
      </c>
    </row>
    <row r="32" spans="1:10" ht="19.5" x14ac:dyDescent="0.25">
      <c r="A32" s="10" t="s">
        <v>51</v>
      </c>
      <c r="B32" s="2">
        <v>200</v>
      </c>
      <c r="C32" s="2">
        <v>200</v>
      </c>
      <c r="D32" s="2">
        <v>200</v>
      </c>
      <c r="E32" s="2">
        <v>200</v>
      </c>
      <c r="F32" s="2">
        <v>200</v>
      </c>
      <c r="G32" s="2">
        <v>200</v>
      </c>
      <c r="H32" s="2">
        <v>200</v>
      </c>
      <c r="I32" s="2">
        <v>1100</v>
      </c>
      <c r="J32" s="11">
        <f t="shared" si="0"/>
        <v>-900</v>
      </c>
    </row>
    <row r="33" spans="1:10" ht="19.5" x14ac:dyDescent="0.25">
      <c r="A33" s="10" t="s">
        <v>7</v>
      </c>
      <c r="B33" s="2">
        <v>1800</v>
      </c>
      <c r="C33" s="2">
        <v>1800</v>
      </c>
      <c r="D33" s="2">
        <v>2875</v>
      </c>
      <c r="E33" s="2">
        <v>2875</v>
      </c>
      <c r="F33" s="2">
        <v>5300</v>
      </c>
      <c r="G33" s="2">
        <v>5300</v>
      </c>
      <c r="H33" s="2">
        <v>3325</v>
      </c>
      <c r="I33" s="2">
        <v>5500</v>
      </c>
      <c r="J33" s="11">
        <f t="shared" si="0"/>
        <v>-2175</v>
      </c>
    </row>
    <row r="34" spans="1:10" ht="18" x14ac:dyDescent="0.25">
      <c r="A34" s="10" t="s">
        <v>9</v>
      </c>
      <c r="B34" s="2">
        <v>1440</v>
      </c>
      <c r="C34" s="2">
        <v>1440</v>
      </c>
      <c r="D34" s="2">
        <v>1440</v>
      </c>
      <c r="E34" s="2">
        <v>1440</v>
      </c>
      <c r="F34" s="2">
        <v>2160</v>
      </c>
      <c r="G34" s="2">
        <v>1700</v>
      </c>
      <c r="H34" s="2">
        <v>1680</v>
      </c>
      <c r="I34" s="2">
        <v>1430</v>
      </c>
      <c r="J34" s="2">
        <f t="shared" si="0"/>
        <v>250</v>
      </c>
    </row>
    <row r="35" spans="1:10" ht="18" x14ac:dyDescent="0.25">
      <c r="A35" s="10" t="s">
        <v>28</v>
      </c>
      <c r="B35" s="2">
        <v>112</v>
      </c>
      <c r="C35" s="2">
        <v>112</v>
      </c>
      <c r="D35" s="2">
        <v>112</v>
      </c>
      <c r="E35" s="2">
        <v>66</v>
      </c>
      <c r="F35" s="2">
        <v>330</v>
      </c>
      <c r="G35" s="2">
        <v>330</v>
      </c>
      <c r="H35" s="2">
        <v>185</v>
      </c>
      <c r="I35" s="2">
        <v>112</v>
      </c>
      <c r="J35" s="2">
        <f t="shared" si="0"/>
        <v>73</v>
      </c>
    </row>
    <row r="36" spans="1:10" ht="18" x14ac:dyDescent="0.25">
      <c r="A36" s="10" t="s">
        <v>29</v>
      </c>
      <c r="B36" s="2">
        <v>320</v>
      </c>
      <c r="C36" s="2">
        <v>320</v>
      </c>
      <c r="D36" s="2">
        <v>340</v>
      </c>
      <c r="E36" s="2">
        <v>340</v>
      </c>
      <c r="F36" s="2">
        <v>320</v>
      </c>
      <c r="G36" s="2">
        <v>320</v>
      </c>
      <c r="H36" s="2">
        <v>327</v>
      </c>
      <c r="I36" s="2">
        <v>330</v>
      </c>
      <c r="J36" s="2">
        <f t="shared" si="0"/>
        <v>-3</v>
      </c>
    </row>
    <row r="37" spans="1:10" ht="19.5" x14ac:dyDescent="0.25">
      <c r="A37" s="10" t="s">
        <v>40</v>
      </c>
      <c r="B37" s="2">
        <v>0</v>
      </c>
      <c r="C37" s="2">
        <v>0</v>
      </c>
      <c r="D37" s="2">
        <v>165</v>
      </c>
      <c r="E37" s="2">
        <v>0</v>
      </c>
      <c r="F37" s="2">
        <v>220</v>
      </c>
      <c r="G37" s="2">
        <v>220</v>
      </c>
      <c r="H37" s="2">
        <v>128</v>
      </c>
      <c r="I37" s="2">
        <v>160</v>
      </c>
      <c r="J37" s="11">
        <f t="shared" si="0"/>
        <v>-32</v>
      </c>
    </row>
    <row r="38" spans="1:10" ht="18" x14ac:dyDescent="0.25">
      <c r="A38" s="10" t="s">
        <v>30</v>
      </c>
      <c r="B38" s="2">
        <v>1698.4</v>
      </c>
      <c r="C38" s="2">
        <v>1698.4</v>
      </c>
      <c r="D38" s="2">
        <v>1698.4</v>
      </c>
      <c r="E38" s="2">
        <v>693.8</v>
      </c>
      <c r="F38" s="2">
        <v>1698.4</v>
      </c>
      <c r="G38" s="2">
        <v>653.6</v>
      </c>
      <c r="H38" s="2">
        <v>1698.4</v>
      </c>
      <c r="I38" s="2">
        <v>1700</v>
      </c>
      <c r="J38" s="2">
        <f t="shared" si="0"/>
        <v>-1.5999999999999091</v>
      </c>
    </row>
    <row r="39" spans="1:10" ht="19.5" x14ac:dyDescent="0.25">
      <c r="A39" s="10" t="s">
        <v>31</v>
      </c>
      <c r="B39" s="2">
        <v>1165</v>
      </c>
      <c r="C39" s="2">
        <v>1165</v>
      </c>
      <c r="D39" s="2">
        <v>915</v>
      </c>
      <c r="E39" s="2">
        <v>915</v>
      </c>
      <c r="F39" s="2">
        <v>965</v>
      </c>
      <c r="G39" s="2">
        <v>965</v>
      </c>
      <c r="H39" s="2">
        <v>1015</v>
      </c>
      <c r="I39" s="2">
        <v>1060</v>
      </c>
      <c r="J39" s="11">
        <f t="shared" si="0"/>
        <v>-45</v>
      </c>
    </row>
    <row r="40" spans="1:10" ht="18" x14ac:dyDescent="0.25">
      <c r="A40" s="10" t="s">
        <v>32</v>
      </c>
      <c r="B40" s="2">
        <v>950</v>
      </c>
      <c r="C40" s="2">
        <v>950</v>
      </c>
      <c r="D40" s="2">
        <v>950</v>
      </c>
      <c r="E40" s="2">
        <v>950</v>
      </c>
      <c r="F40" s="2">
        <v>750</v>
      </c>
      <c r="G40" s="2">
        <v>750</v>
      </c>
      <c r="H40" s="2">
        <v>883</v>
      </c>
      <c r="I40" s="2">
        <v>750</v>
      </c>
      <c r="J40" s="2">
        <f t="shared" si="0"/>
        <v>133</v>
      </c>
    </row>
    <row r="41" spans="1:10" ht="18" x14ac:dyDescent="0.25">
      <c r="A41" s="10" t="s">
        <v>33</v>
      </c>
      <c r="B41" s="2">
        <v>11000</v>
      </c>
      <c r="C41" s="2">
        <v>11000</v>
      </c>
      <c r="D41" s="2">
        <v>11000</v>
      </c>
      <c r="E41" s="2">
        <v>11000</v>
      </c>
      <c r="F41" s="2">
        <v>11000</v>
      </c>
      <c r="G41" s="2">
        <v>10600</v>
      </c>
      <c r="H41" s="2">
        <v>11000</v>
      </c>
      <c r="I41" s="2">
        <v>11000</v>
      </c>
      <c r="J41" s="2">
        <f t="shared" si="0"/>
        <v>0</v>
      </c>
    </row>
    <row r="42" spans="1:10" ht="19.5" x14ac:dyDescent="0.25">
      <c r="A42" s="10" t="s">
        <v>34</v>
      </c>
      <c r="B42" s="2">
        <v>225</v>
      </c>
      <c r="C42" s="2">
        <v>225</v>
      </c>
      <c r="D42" s="2">
        <v>220</v>
      </c>
      <c r="E42" s="2">
        <v>220</v>
      </c>
      <c r="F42" s="2">
        <v>220</v>
      </c>
      <c r="G42" s="2">
        <v>220</v>
      </c>
      <c r="H42" s="2">
        <v>222</v>
      </c>
      <c r="I42" s="2">
        <v>295</v>
      </c>
      <c r="J42" s="11">
        <f t="shared" si="0"/>
        <v>-73</v>
      </c>
    </row>
    <row r="43" spans="1:10" ht="19.5" x14ac:dyDescent="0.25">
      <c r="A43" s="10" t="s">
        <v>35</v>
      </c>
      <c r="B43" s="2">
        <v>3286</v>
      </c>
      <c r="C43" s="2">
        <v>3286</v>
      </c>
      <c r="D43" s="2">
        <v>6816</v>
      </c>
      <c r="E43" s="2">
        <v>6816</v>
      </c>
      <c r="F43" s="2">
        <v>6166</v>
      </c>
      <c r="G43" s="2">
        <v>6166</v>
      </c>
      <c r="H43" s="2">
        <v>5423</v>
      </c>
      <c r="I43" s="2">
        <v>7400</v>
      </c>
      <c r="J43" s="11">
        <f t="shared" si="0"/>
        <v>-1977</v>
      </c>
    </row>
    <row r="44" spans="1:10" ht="18" x14ac:dyDescent="0.25">
      <c r="A44" s="10" t="s">
        <v>36</v>
      </c>
      <c r="B44" s="2">
        <v>144</v>
      </c>
      <c r="C44" s="2">
        <v>144</v>
      </c>
      <c r="D44" s="2">
        <v>144</v>
      </c>
      <c r="E44" s="2">
        <v>144</v>
      </c>
      <c r="F44" s="2">
        <v>144</v>
      </c>
      <c r="G44" s="2">
        <v>144</v>
      </c>
      <c r="H44" s="2">
        <v>144</v>
      </c>
      <c r="I44" s="2">
        <v>144</v>
      </c>
      <c r="J44" s="2">
        <f t="shared" si="0"/>
        <v>0</v>
      </c>
    </row>
    <row r="45" spans="1:10" ht="18" x14ac:dyDescent="0.25">
      <c r="A45" s="10" t="s">
        <v>37</v>
      </c>
      <c r="B45" s="2">
        <v>4123</v>
      </c>
      <c r="C45" s="2">
        <v>4048</v>
      </c>
      <c r="D45" s="2">
        <v>4573</v>
      </c>
      <c r="E45" s="2">
        <v>2248</v>
      </c>
      <c r="F45" s="2">
        <v>4573</v>
      </c>
      <c r="G45" s="2">
        <v>1998</v>
      </c>
      <c r="H45" s="2">
        <v>4423</v>
      </c>
      <c r="I45" s="2">
        <v>3800</v>
      </c>
      <c r="J45" s="2">
        <f t="shared" si="0"/>
        <v>623</v>
      </c>
    </row>
    <row r="46" spans="1:10" ht="18" x14ac:dyDescent="0.25">
      <c r="A46" s="10" t="s">
        <v>38</v>
      </c>
      <c r="B46" s="2">
        <v>550</v>
      </c>
      <c r="C46" s="2">
        <v>550</v>
      </c>
      <c r="D46" s="2">
        <v>550</v>
      </c>
      <c r="E46" s="2">
        <v>550</v>
      </c>
      <c r="F46" s="2">
        <v>704</v>
      </c>
      <c r="G46" s="2">
        <v>704</v>
      </c>
      <c r="H46" s="2">
        <v>601</v>
      </c>
      <c r="I46" s="2">
        <v>550</v>
      </c>
      <c r="J46" s="2">
        <f t="shared" si="0"/>
        <v>51</v>
      </c>
    </row>
    <row r="51" spans="1:10" ht="19.5" x14ac:dyDescent="0.25">
      <c r="A51" s="100" t="s">
        <v>69</v>
      </c>
      <c r="B51" s="101"/>
      <c r="C51" s="101"/>
      <c r="D51" s="101"/>
      <c r="E51" s="101"/>
      <c r="F51" s="101"/>
      <c r="G51" s="101"/>
      <c r="H51" s="101"/>
      <c r="I51" s="101"/>
      <c r="J51" s="102"/>
    </row>
    <row r="52" spans="1:10" ht="18" x14ac:dyDescent="0.25">
      <c r="A52" s="14" t="s">
        <v>55</v>
      </c>
      <c r="B52" s="97" t="s">
        <v>68</v>
      </c>
      <c r="C52" s="98"/>
      <c r="D52" s="98"/>
      <c r="E52" s="98"/>
      <c r="F52" s="98"/>
      <c r="G52" s="98"/>
      <c r="H52" s="98"/>
      <c r="I52" s="98"/>
      <c r="J52" s="99"/>
    </row>
    <row r="53" spans="1:10" ht="18.75" customHeight="1" x14ac:dyDescent="0.25">
      <c r="A53" s="10" t="s">
        <v>21</v>
      </c>
      <c r="B53" s="65" t="s">
        <v>83</v>
      </c>
      <c r="C53" s="32"/>
      <c r="D53" s="32"/>
      <c r="E53" s="32"/>
      <c r="F53" s="32"/>
      <c r="G53" s="32"/>
      <c r="H53" s="32"/>
      <c r="I53" s="32"/>
      <c r="J53" s="33"/>
    </row>
    <row r="54" spans="1:10" ht="40.5" customHeight="1" x14ac:dyDescent="0.25">
      <c r="A54" s="10" t="s">
        <v>18</v>
      </c>
      <c r="B54" s="65" t="s">
        <v>79</v>
      </c>
      <c r="C54" s="32"/>
      <c r="D54" s="32"/>
      <c r="E54" s="32"/>
      <c r="F54" s="32"/>
      <c r="G54" s="32"/>
      <c r="H54" s="32"/>
      <c r="I54" s="32"/>
      <c r="J54" s="33"/>
    </row>
    <row r="55" spans="1:10" ht="21" customHeight="1" x14ac:dyDescent="0.25">
      <c r="A55" s="10" t="s">
        <v>22</v>
      </c>
      <c r="B55" s="65" t="s">
        <v>82</v>
      </c>
      <c r="C55" s="32"/>
      <c r="D55" s="32"/>
      <c r="E55" s="32"/>
      <c r="F55" s="32"/>
      <c r="G55" s="32"/>
      <c r="H55" s="32"/>
      <c r="I55" s="32"/>
      <c r="J55" s="33"/>
    </row>
    <row r="56" spans="1:10" ht="18" x14ac:dyDescent="0.25">
      <c r="A56" s="10" t="s">
        <v>23</v>
      </c>
      <c r="B56" s="31" t="s">
        <v>70</v>
      </c>
      <c r="C56" s="32"/>
      <c r="D56" s="32"/>
      <c r="E56" s="32"/>
      <c r="F56" s="32"/>
      <c r="G56" s="32"/>
      <c r="H56" s="32"/>
      <c r="I56" s="32"/>
      <c r="J56" s="33"/>
    </row>
    <row r="57" spans="1:10" ht="18" x14ac:dyDescent="0.25">
      <c r="A57" s="10" t="s">
        <v>52</v>
      </c>
      <c r="B57" s="79" t="s">
        <v>71</v>
      </c>
      <c r="C57" s="79"/>
      <c r="D57" s="79"/>
      <c r="E57" s="79"/>
      <c r="F57" s="79"/>
      <c r="G57" s="79"/>
      <c r="H57" s="79"/>
      <c r="I57" s="79"/>
      <c r="J57" s="79"/>
    </row>
    <row r="58" spans="1:10" ht="18" x14ac:dyDescent="0.25">
      <c r="A58" s="10" t="s">
        <v>53</v>
      </c>
      <c r="B58" s="31" t="s">
        <v>71</v>
      </c>
      <c r="C58" s="32"/>
      <c r="D58" s="32"/>
      <c r="E58" s="32"/>
      <c r="F58" s="32"/>
      <c r="G58" s="32"/>
      <c r="H58" s="32"/>
      <c r="I58" s="32"/>
      <c r="J58" s="33"/>
    </row>
    <row r="59" spans="1:10" ht="18" x14ac:dyDescent="0.45">
      <c r="A59" s="12"/>
      <c r="B59" s="12"/>
      <c r="C59" s="12"/>
      <c r="D59" s="12"/>
      <c r="E59" s="12"/>
      <c r="F59" s="12"/>
      <c r="G59" s="12"/>
      <c r="H59" s="12"/>
      <c r="I59" s="12"/>
      <c r="J59" s="12"/>
    </row>
    <row r="62" spans="1:10" ht="19.5" x14ac:dyDescent="0.5">
      <c r="A62" s="103" t="s">
        <v>72</v>
      </c>
      <c r="B62" s="104"/>
      <c r="C62" s="104"/>
      <c r="D62" s="104"/>
      <c r="E62" s="104"/>
      <c r="F62" s="104"/>
      <c r="G62" s="104"/>
      <c r="H62" s="104"/>
      <c r="I62" s="104"/>
      <c r="J62" s="105"/>
    </row>
    <row r="63" spans="1:10" ht="18" x14ac:dyDescent="0.45">
      <c r="A63" s="13" t="s">
        <v>55</v>
      </c>
      <c r="B63" s="106" t="s">
        <v>68</v>
      </c>
      <c r="C63" s="107"/>
      <c r="D63" s="107"/>
      <c r="E63" s="107"/>
      <c r="F63" s="107"/>
      <c r="G63" s="107"/>
      <c r="H63" s="107"/>
      <c r="I63" s="107"/>
      <c r="J63" s="108"/>
    </row>
    <row r="64" spans="1:10" ht="18" x14ac:dyDescent="0.45">
      <c r="A64" s="8" t="s">
        <v>3</v>
      </c>
      <c r="B64" s="34" t="s">
        <v>81</v>
      </c>
      <c r="C64" s="35"/>
      <c r="D64" s="35"/>
      <c r="E64" s="35"/>
      <c r="F64" s="35"/>
      <c r="G64" s="35"/>
      <c r="H64" s="35"/>
      <c r="I64" s="35"/>
      <c r="J64" s="36"/>
    </row>
    <row r="65" spans="1:10" ht="18" x14ac:dyDescent="0.45">
      <c r="A65" s="8" t="s">
        <v>35</v>
      </c>
      <c r="B65" s="37" t="s">
        <v>73</v>
      </c>
      <c r="C65" s="38"/>
      <c r="D65" s="38"/>
      <c r="E65" s="38"/>
      <c r="F65" s="38"/>
      <c r="G65" s="38"/>
      <c r="H65" s="38"/>
      <c r="I65" s="38"/>
      <c r="J65" s="39"/>
    </row>
    <row r="66" spans="1:10" ht="18" x14ac:dyDescent="0.45">
      <c r="A66" s="8" t="s">
        <v>51</v>
      </c>
      <c r="B66" s="40"/>
      <c r="C66" s="41"/>
      <c r="D66" s="41"/>
      <c r="E66" s="41"/>
      <c r="F66" s="41"/>
      <c r="G66" s="41"/>
      <c r="H66" s="41"/>
      <c r="I66" s="41"/>
      <c r="J66" s="42"/>
    </row>
    <row r="67" spans="1:10" ht="18" x14ac:dyDescent="0.45">
      <c r="A67" s="8" t="s">
        <v>7</v>
      </c>
      <c r="B67" s="43"/>
      <c r="C67" s="44"/>
      <c r="D67" s="44"/>
      <c r="E67" s="44"/>
      <c r="F67" s="44"/>
      <c r="G67" s="44"/>
      <c r="H67" s="44"/>
      <c r="I67" s="44"/>
      <c r="J67" s="45"/>
    </row>
    <row r="68" spans="1:10" ht="31.5" customHeight="1" x14ac:dyDescent="0.25">
      <c r="A68" s="10" t="s">
        <v>40</v>
      </c>
      <c r="B68" s="65" t="s">
        <v>82</v>
      </c>
      <c r="C68" s="88"/>
      <c r="D68" s="88"/>
      <c r="E68" s="88"/>
      <c r="F68" s="88"/>
      <c r="G68" s="88"/>
      <c r="H68" s="88"/>
      <c r="I68" s="88"/>
      <c r="J68" s="89"/>
    </row>
    <row r="69" spans="1:10" ht="18" x14ac:dyDescent="0.45">
      <c r="A69" s="8" t="s">
        <v>31</v>
      </c>
      <c r="B69" s="34" t="s">
        <v>74</v>
      </c>
      <c r="C69" s="35"/>
      <c r="D69" s="35"/>
      <c r="E69" s="35"/>
      <c r="F69" s="35"/>
      <c r="G69" s="35"/>
      <c r="H69" s="35"/>
      <c r="I69" s="35"/>
      <c r="J69" s="36"/>
    </row>
    <row r="70" spans="1:10" ht="32.25" customHeight="1" x14ac:dyDescent="0.25">
      <c r="A70" s="10" t="s">
        <v>34</v>
      </c>
      <c r="B70" s="65" t="s">
        <v>80</v>
      </c>
      <c r="C70" s="32"/>
      <c r="D70" s="32"/>
      <c r="E70" s="32"/>
      <c r="F70" s="32"/>
      <c r="G70" s="32"/>
      <c r="H70" s="32"/>
      <c r="I70" s="32"/>
      <c r="J70" s="33"/>
    </row>
  </sheetData>
  <mergeCells count="23">
    <mergeCell ref="A1:J1"/>
    <mergeCell ref="A2:A3"/>
    <mergeCell ref="B2:C2"/>
    <mergeCell ref="D2:E2"/>
    <mergeCell ref="H2:H3"/>
    <mergeCell ref="I2:I3"/>
    <mergeCell ref="J2:J3"/>
    <mergeCell ref="F2:G2"/>
    <mergeCell ref="B52:J52"/>
    <mergeCell ref="A51:J51"/>
    <mergeCell ref="A62:J62"/>
    <mergeCell ref="B63:J63"/>
    <mergeCell ref="B53:J53"/>
    <mergeCell ref="B54:J54"/>
    <mergeCell ref="B55:J55"/>
    <mergeCell ref="B56:J56"/>
    <mergeCell ref="B57:J57"/>
    <mergeCell ref="B58:J58"/>
    <mergeCell ref="B64:J64"/>
    <mergeCell ref="B65:J67"/>
    <mergeCell ref="B70:J70"/>
    <mergeCell ref="B68:J68"/>
    <mergeCell ref="B69:J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منتهی به 27 تیر</vt:lpstr>
      <vt:lpstr>منتهی به 6 تیر</vt:lpstr>
      <vt:lpstr>منتهی به 9 خرداد 1404</vt:lpstr>
      <vt:lpstr>منتهی به 19 اردیبهشت 1404</vt:lpstr>
      <vt:lpstr>منتهی به 29 فررودین 1404</vt:lpstr>
      <vt:lpstr>منتهی به 24 اسفند 1403</vt:lpstr>
      <vt:lpstr>منتهی به 3 اسفند 1403</vt:lpstr>
      <vt:lpstr>منتهی به 12 بهمن 1403</vt:lpstr>
      <vt:lpstr>منتهی به 21 دی 1403</vt:lpstr>
      <vt:lpstr>منتهی به 7 دی 1403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Khadije Amini</dc:creator>
  <cp:lastModifiedBy>Khadije Amini</cp:lastModifiedBy>
  <dcterms:created xsi:type="dcterms:W3CDTF">2025-01-01T08:02:30Z</dcterms:created>
  <dcterms:modified xsi:type="dcterms:W3CDTF">2025-08-02T09:51:54Z</dcterms:modified>
</cp:coreProperties>
</file>