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570" firstSheet="2" activeTab="2"/>
  </bookViews>
  <sheets>
    <sheet name="Sheet1" sheetId="1" state="hidden" r:id="rId1"/>
    <sheet name="سازمان" sheetId="2" state="hidden" r:id="rId2"/>
    <sheet name="سازمان حمل و نقل و ترافیک" sheetId="3" r:id="rId3"/>
    <sheet name="مناطق" sheetId="4" state="hidden" r:id="rId4"/>
  </sheets>
  <definedNames>
    <definedName name="_xlnm.Print_Area" localSheetId="0">'Sheet1'!$A$1:$H$264</definedName>
    <definedName name="_xlnm.Print_Area" localSheetId="1">'سازمان'!$A$1:$K$170</definedName>
    <definedName name="_xlnm.Print_Area" localSheetId="2">'سازمان حمل و نقل و ترافیک'!$A$1:$J$27</definedName>
    <definedName name="_xlnm.Print_Area" localSheetId="3">'مناطق'!$A$1:$H$83</definedName>
  </definedNames>
  <calcPr fullCalcOnLoad="1"/>
</workbook>
</file>

<file path=xl/sharedStrings.xml><?xml version="1.0" encoding="utf-8"?>
<sst xmlns="http://schemas.openxmlformats.org/spreadsheetml/2006/main" count="927" uniqueCount="303">
  <si>
    <t>آمارفعالیت های معاونت های ترافیک مناطق 22گانه در سال‌های 95-93</t>
  </si>
  <si>
    <t>عنوان</t>
  </si>
  <si>
    <t>سال 93</t>
  </si>
  <si>
    <t>سال 94</t>
  </si>
  <si>
    <t>سال 95</t>
  </si>
  <si>
    <t>مورد</t>
  </si>
  <si>
    <t>خط کشی</t>
  </si>
  <si>
    <t>محوری</t>
  </si>
  <si>
    <t>کیلومتر</t>
  </si>
  <si>
    <t>عابر پیاده</t>
  </si>
  <si>
    <t>بلوک</t>
  </si>
  <si>
    <t>ایستگاه اتوبوس</t>
  </si>
  <si>
    <t>ایستگاه</t>
  </si>
  <si>
    <t>انواع نوشتار،فلش</t>
  </si>
  <si>
    <t>عدد</t>
  </si>
  <si>
    <t>نصب</t>
  </si>
  <si>
    <t>دستگاه</t>
  </si>
  <si>
    <t>-</t>
  </si>
  <si>
    <t>تعمیر و نگهداری</t>
  </si>
  <si>
    <t>نصب،بازسازی و نگهداری چراغ های راهنمایی و رانندگی</t>
  </si>
  <si>
    <t>تقاطع</t>
  </si>
  <si>
    <t>تعمیر و بازسازی</t>
  </si>
  <si>
    <t>نصب و نگهداری علائم ایمنی و راهنمایی و رانندگی</t>
  </si>
  <si>
    <t>نصب و نگهداری تابلوهای شناسایی و تعیین مسیر</t>
  </si>
  <si>
    <t>متر مربع</t>
  </si>
  <si>
    <t>نصب و نگهداری انواع جانپناه ایمنی و گاردریل</t>
  </si>
  <si>
    <t>متر طول</t>
  </si>
  <si>
    <t>نصب و نگهداری سرپناه های ایستگاه های اتوبوس شرکت واحد</t>
  </si>
  <si>
    <t>همسطح سازي و احداث معابر جهت معلولین و سالمندان</t>
  </si>
  <si>
    <t>نقطه</t>
  </si>
  <si>
    <t>نصب و نگهداری نرده گذاری در اطراف میادین و تقاطع ها و رفوژ معابر</t>
  </si>
  <si>
    <t>احداث و تکمیل و تجهیز شهرک آموزش ترافیک</t>
  </si>
  <si>
    <t>احداث</t>
  </si>
  <si>
    <t>شهرک</t>
  </si>
  <si>
    <t>تعمير و نگهداري</t>
  </si>
  <si>
    <t>احداث و تکمیل ساختمان راهنمایی و رانندگی</t>
  </si>
  <si>
    <t>ساختمان</t>
  </si>
  <si>
    <t>احداث مسیر</t>
  </si>
  <si>
    <t>تعداد خانه دوچرخه موجود</t>
  </si>
  <si>
    <t>تعداد دوچرخه</t>
  </si>
  <si>
    <t>احداث پارکینگ طبقاتی</t>
  </si>
  <si>
    <t>تعداد پارکینگ احداث شده جديد</t>
  </si>
  <si>
    <t>ظرفیت پارکینگ احداث شده</t>
  </si>
  <si>
    <t>تعداد فضای پارک</t>
  </si>
  <si>
    <t>احداث پارکینگ مکانیزه</t>
  </si>
  <si>
    <t>احداث پارکینگ همسطح</t>
  </si>
  <si>
    <t>تعداد محور های تحت پوشش</t>
  </si>
  <si>
    <t>محور</t>
  </si>
  <si>
    <t>فضای پارک حاشیه ای تحت پوشش</t>
  </si>
  <si>
    <t>تعداد</t>
  </si>
  <si>
    <t>اهداف
 عملیاتی</t>
  </si>
  <si>
    <t>اقدام</t>
  </si>
  <si>
    <t>واحد</t>
  </si>
  <si>
    <t>مسیرهای دوچرخه</t>
  </si>
  <si>
    <t>بهبود و ارتقای ایمنی شبکه معابر
و کاهش حوادث و سوانح ترافیکی</t>
  </si>
  <si>
    <t xml:space="preserve">موارد مربوط به اصلاح طرح هندسی معابر و تقاطع‌ها </t>
  </si>
  <si>
    <t xml:space="preserve">چراغ‌های راهنما </t>
  </si>
  <si>
    <t xml:space="preserve">میزان خط‌کشی معابر </t>
  </si>
  <si>
    <t xml:space="preserve">علائم و تجهیزات ایمنی و ترافیکی </t>
  </si>
  <si>
    <t xml:space="preserve">تابلوهای هدایت مسیر </t>
  </si>
  <si>
    <t>پل عابر</t>
  </si>
  <si>
    <t>پل عابر پیاده مکانیزه</t>
  </si>
  <si>
    <t xml:space="preserve">مناسب‌سازی معابر شهری جهت معلولین و سالمندان </t>
  </si>
  <si>
    <t>ایستگاه‌های حمل‌ونقل عمومی مناسب‌سازی شده
برای معلولان و سالمندان</t>
  </si>
  <si>
    <t>تعداد ناوگان اختصاص یافته به سامانه حمل‌ونقل معلولین</t>
  </si>
  <si>
    <t xml:space="preserve"> تامین فضای پارک خودرو</t>
  </si>
  <si>
    <t>طول مسیر پارکینگ حاشیه‌ای</t>
  </si>
  <si>
    <t xml:space="preserve">پارکینگ‌های طبقاتی مکانیزه و غیر مکانیزه
در سطح شهر </t>
  </si>
  <si>
    <t>ظرفیت گنجایش پارکینگ‌ها</t>
  </si>
  <si>
    <t>ارتقاء دانش و فرهنگ ترافیک</t>
  </si>
  <si>
    <t xml:space="preserve">نمایشگاه‌های جانبی مربوط به مدهای مختلف
حمل‌ونقل عمومی </t>
  </si>
  <si>
    <t xml:space="preserve">کارگاه آموزش ترافیک </t>
  </si>
  <si>
    <t xml:space="preserve">رانندگان آموزش دیده سیستم‌های حمل‌ونقل عمومی </t>
  </si>
  <si>
    <t xml:space="preserve">مسافرین دریافت کننده تخفیف در 
سیستم‌های حمل‌ونقل عمومی </t>
  </si>
  <si>
    <t>درصد یا تعداد</t>
  </si>
  <si>
    <t>طول(متر)</t>
  </si>
  <si>
    <t>مسیر دوچرخه</t>
  </si>
  <si>
    <t>وسایل نقلیه عمومی مناسب‌سازی شده برای  معلولین
معلولان و سالمندان</t>
  </si>
  <si>
    <t>ساماندهی، توسعه، نگهداری و تجهیز پایانه‌ها در سال های 95-91</t>
  </si>
  <si>
    <t>سال 91</t>
  </si>
  <si>
    <t>سال 92</t>
  </si>
  <si>
    <t>پایانه های تاکسیرانی درون شهری</t>
  </si>
  <si>
    <t>موارد مربوط به اصلاح طرح هندسی ، رفع نقاط حادثه خیز و گره های ترافیکی</t>
  </si>
  <si>
    <t>222700</t>
  </si>
  <si>
    <t>اطلاعات پارکینگ ها</t>
  </si>
  <si>
    <t>مناطق</t>
  </si>
  <si>
    <t>تعداد پارکینگ در اختیار شهرداری</t>
  </si>
  <si>
    <t>ظرفیت اسمی پارکینگ‌ های شهرداری</t>
  </si>
  <si>
    <t xml:space="preserve">سال 94
</t>
  </si>
  <si>
    <t xml:space="preserve">سال 95
</t>
  </si>
  <si>
    <t>منطقه 1</t>
  </si>
  <si>
    <t>منطقه 2</t>
  </si>
  <si>
    <t>منطقه 3</t>
  </si>
  <si>
    <t>منطقه 4</t>
  </si>
  <si>
    <t>منطقه 5</t>
  </si>
  <si>
    <t>منطقه 6</t>
  </si>
  <si>
    <t>منطقه 7</t>
  </si>
  <si>
    <t>منطقه 8</t>
  </si>
  <si>
    <t>منطقه 9</t>
  </si>
  <si>
    <t>منطقه 10</t>
  </si>
  <si>
    <t>منطقه 11</t>
  </si>
  <si>
    <t>منطقه 12</t>
  </si>
  <si>
    <t>منطقه 13</t>
  </si>
  <si>
    <t>منطقه 14</t>
  </si>
  <si>
    <t>منطقه 15</t>
  </si>
  <si>
    <t>منطقه 16</t>
  </si>
  <si>
    <t>منطقه 17</t>
  </si>
  <si>
    <t>منطقه 18</t>
  </si>
  <si>
    <t>منطقه 19</t>
  </si>
  <si>
    <t>منطقه 20</t>
  </si>
  <si>
    <t>منطقه 21</t>
  </si>
  <si>
    <t>منطقه 22</t>
  </si>
  <si>
    <t>جمع کل</t>
  </si>
  <si>
    <t>فضای پارک تامین شده توسط شهرداری</t>
  </si>
  <si>
    <t>فضای پارک حاشیه ای تحت پوشش پارکومتر</t>
  </si>
  <si>
    <t>شاخص هاي حمل ونقل عمومي (مد سفر ) درسال هاي95-90</t>
  </si>
  <si>
    <t>موضوع</t>
  </si>
  <si>
    <t>سال90</t>
  </si>
  <si>
    <t>سال91</t>
  </si>
  <si>
    <t>کل سفرهاي درون شهري</t>
  </si>
  <si>
    <t>تعداد سفر هاي روزانه درون شهري(میلیون سفر روزانه)</t>
  </si>
  <si>
    <t>ميانگين کل سرعت سفر روزانه درون شهري (کیلو متر در ساعت)</t>
  </si>
  <si>
    <t>متوسط زمان يک سفر درون شهري (دقیقه )</t>
  </si>
  <si>
    <t>متوسط زمان تاخیر به زمان سفر (درصد)</t>
  </si>
  <si>
    <t>متوسط شبکه کند و بحرانی (درصد)</t>
  </si>
  <si>
    <t>حمل و نقل عمومي</t>
  </si>
  <si>
    <t>تعداد سفرهای حمل و نقل عمومی ونیمه عمومی روزانه درون شهری</t>
  </si>
  <si>
    <t>(میلیون سفر)</t>
  </si>
  <si>
    <t>متوسط زمان سفر با وسايل حمل و نقل عمومي در هر کیلومتر</t>
  </si>
  <si>
    <t>متوسط سرعت جابه جایی در حمل ونقل عمومي (کیلومتردر ساعت )</t>
  </si>
  <si>
    <t>متوسط زمان سفر با وسايل حمل ونقل عمومي (دقیقه)</t>
  </si>
  <si>
    <t>ميانگين زمان توقف وسايل نقليه در هر سفر شهري (دقیقه در کیلومتر)</t>
  </si>
  <si>
    <t>سهم حمل و نقل عمومي از اعتبارات شهرداري (درصد)</t>
  </si>
  <si>
    <t>سهم حمل و نقل عمومي در سفرهاي درون شهري (درصد)</t>
  </si>
  <si>
    <t>سهم حمل و نقل ريلي ( مترو ) در سفرهاي درون شهري (درصد)</t>
  </si>
  <si>
    <t>سهم حمل و نقل با اتوبوس در سفرهاي درون شهري (درصد)</t>
  </si>
  <si>
    <t>سهم حمل و نقل با تاکسي و آژانس در سفرهاي درون شهري (درصد)</t>
  </si>
  <si>
    <t>سهم حمل و نقل با ميني بوس در سفرهاي درون شهري (درصد)</t>
  </si>
  <si>
    <t>اهداف کمی برنامه پنج ساله و عملکرد بخش حمل و نقل در سال های 95-92</t>
  </si>
  <si>
    <t>هدف برنامه پنج ساله</t>
  </si>
  <si>
    <t>مترو</t>
  </si>
  <si>
    <t>سهم قطار شهری از سفر درون شهری (درصد)</t>
  </si>
  <si>
    <t>طول شبکه مترو(بهره برداری شده)(کیلومتر)</t>
  </si>
  <si>
    <t>اتوبوس</t>
  </si>
  <si>
    <t>سهم اتوبوس و مینی بوس از سفر درون شهری (درصد)</t>
  </si>
  <si>
    <t>تعداد ناوگان بخش عمومی اتوبوس رانی (دستگاه)</t>
  </si>
  <si>
    <t>تعداد ناوگان بخش خصوصی اتوبوس رانی (دستگاه)</t>
  </si>
  <si>
    <t>تعداد ناوگان مینی بوس (دستگاه)</t>
  </si>
  <si>
    <t>طول خطوط سامانه تند رو(کیلومتر)</t>
  </si>
  <si>
    <t>تعداد خطوط سامانه تندرو(خط)</t>
  </si>
  <si>
    <t>سطح پوشش خطوط دارای سیستم پایش و زمانبندی سفر (درصد)</t>
  </si>
  <si>
    <t>تاکسی</t>
  </si>
  <si>
    <t>سهم تاکسی از سفرهای درون شهری (درصد)</t>
  </si>
  <si>
    <t>دوچرخه</t>
  </si>
  <si>
    <t>سهم استفاده از دوچرخه از کل سفرهاي درون شهري (درصد)</t>
  </si>
  <si>
    <t>موتورسیکلت</t>
  </si>
  <si>
    <t>سهم سفرهای صورت گرفته با موتورسیکلت</t>
  </si>
  <si>
    <t>درصد</t>
  </si>
  <si>
    <t>تعداد موتورسیکلت برقی</t>
  </si>
  <si>
    <t xml:space="preserve">شخصی </t>
  </si>
  <si>
    <t>سهم استفاده از خودروهاي شخصي</t>
  </si>
  <si>
    <r>
      <t xml:space="preserve">توليد سفر و جذب سفر و تراكم جمعيت ساكن در شهر تهران سال </t>
    </r>
    <r>
      <rPr>
        <b/>
        <sz val="11"/>
        <color indexed="8"/>
        <rFont val="B Nazanin"/>
        <family val="0"/>
      </rPr>
      <t>95</t>
    </r>
  </si>
  <si>
    <t>منطقه</t>
  </si>
  <si>
    <t>تراكم</t>
  </si>
  <si>
    <t>توليد سفر</t>
  </si>
  <si>
    <t>جذب سفر</t>
  </si>
  <si>
    <t>نرخ توليد</t>
  </si>
  <si>
    <t>نرخ جذب</t>
  </si>
  <si>
    <t>(نفر در هكتار)</t>
  </si>
  <si>
    <t xml:space="preserve"> سفر ساكنين</t>
  </si>
  <si>
    <t>سفرساكنين</t>
  </si>
  <si>
    <t>حاشيه جنوبي</t>
  </si>
  <si>
    <t>جمع</t>
  </si>
  <si>
    <r>
      <t>ليست پروژه هاي معاونت مطالعات حمل و نقل ترافيک  درسال</t>
    </r>
    <r>
      <rPr>
        <b/>
        <sz val="11"/>
        <color indexed="8"/>
        <rFont val="Times New Roman"/>
        <family val="1"/>
      </rPr>
      <t>95</t>
    </r>
  </si>
  <si>
    <t>ردیف</t>
  </si>
  <si>
    <t>عنوان پروژه</t>
  </si>
  <si>
    <t>واقعي</t>
  </si>
  <si>
    <t>حجم فعاليت (واحد)</t>
  </si>
  <si>
    <t>درصد پيشرفت فيزيكي</t>
  </si>
  <si>
    <t>تاريخ شروع</t>
  </si>
  <si>
    <t>تاريخ پايان</t>
  </si>
  <si>
    <t>نفر- ساعت</t>
  </si>
  <si>
    <t>تهيه و تدوين سالنامه آماري حمل و نقل و ترافيک شهر تهران در سال 1394</t>
  </si>
  <si>
    <t>95/05/24</t>
  </si>
  <si>
    <t>95/12/29</t>
  </si>
  <si>
    <t>برنامه ريزي و ساماندهي حمل ونقل و ترافيك منطقه 12شهرداري تهران در قالب انضباط شهري</t>
  </si>
  <si>
    <t>95/12/15</t>
  </si>
  <si>
    <t>96/12/15</t>
  </si>
  <si>
    <t>مطالعات نقش، جايگاه، وظايف و عملکرد مراکز کنترل ترافيک شهري در دنيا و تدوين مدل مطلوب براي کلان شهر تهران</t>
  </si>
  <si>
    <t>95/12/25</t>
  </si>
  <si>
    <t>96/12/25</t>
  </si>
  <si>
    <t>انجام پژوهش و نظارت بر اجراي خط کشي هاي ترافيکي سطح مناطق شهر تهران</t>
  </si>
  <si>
    <t>95/06/01</t>
  </si>
  <si>
    <t>96/06/01</t>
  </si>
  <si>
    <t>مشاوره، پژوهش و نظارت بر اجراي رنگ ها و تجهيزات ترافيکي معابر بزرگراهي شهر تهران</t>
  </si>
  <si>
    <t>95/05/27</t>
  </si>
  <si>
    <t>96/05/27</t>
  </si>
  <si>
    <t>ارائه راهكارهاي كاهش زمان تأخير در بزرگراه شهيد همت (مسير غرب به شرق، حدفاصل بزرگراه هاي كردستان و مدرس) از طريق رفع تنگناهاي موجود</t>
  </si>
  <si>
    <t>95/06/16</t>
  </si>
  <si>
    <t>95/12/16</t>
  </si>
  <si>
    <t>استفاده از خدمات مهندسان مشاور در سطح منطقه 1</t>
  </si>
  <si>
    <t>1395/06/16</t>
  </si>
  <si>
    <t>1396/06/16</t>
  </si>
  <si>
    <t>استفاده از خدمات مهندسان مشاور در سطح منطقه 2</t>
  </si>
  <si>
    <t>1395/08/17</t>
  </si>
  <si>
    <t>1396/08/17</t>
  </si>
  <si>
    <t>استفاده از خدمات مهندسان مشاور در سطح منطقه 3</t>
  </si>
  <si>
    <t>استفاده از خدمات مهندسان مشاور در سطح منطقه 4</t>
  </si>
  <si>
    <t>استفاده از خدمات مهندسان مشاور در سطح منطقه 5</t>
  </si>
  <si>
    <t>استفاده از خدمات مهندسان مشاور در سطح منطقه 6</t>
  </si>
  <si>
    <t>استفاده از خدمات مهندسان مشاور در سطح منطقه 7</t>
  </si>
  <si>
    <t>استفاده از خدمات مهندسان مشاور در سطح منطقه 8</t>
  </si>
  <si>
    <t>استفاده از خدمات مهندسان مشاور در سطح منطقه 9</t>
  </si>
  <si>
    <t>استفاده از خدمات مهندسان مشاور در سطح منطقه 10</t>
  </si>
  <si>
    <t>استفاده از خدمات مهندسان مشاور در سطح منطقه 11</t>
  </si>
  <si>
    <t>استفاده از خدمات مهندسان مشاور در سطح منطقه 14</t>
  </si>
  <si>
    <t>1395/06/31</t>
  </si>
  <si>
    <t>1396/06/31</t>
  </si>
  <si>
    <t>استفاده از خدمات مهندسان مشاور در سطح منطقه 15</t>
  </si>
  <si>
    <t>استفاده از خدمات مهندسان مشاور در سطح منطقه 16</t>
  </si>
  <si>
    <t>استفاده از خدمات مهندسان مشاور در سطح منطقه 17</t>
  </si>
  <si>
    <t>استفاده از خدمات مهندسان مشاور در سطح منطقه 18</t>
  </si>
  <si>
    <t>استفاده از خدمات مهندسان مشاور در سطح منطقه 19</t>
  </si>
  <si>
    <t>1395/06/20</t>
  </si>
  <si>
    <t>1396/06/33</t>
  </si>
  <si>
    <t>استفاده از خدمات مهندسان مشاور در سطح منطقه 20</t>
  </si>
  <si>
    <t>استفاده از خدمات مهندسان مشاور در سطح منطقه 21</t>
  </si>
  <si>
    <t>استفاده از خدمات مهندسان مشاور در سطح منطقه 22</t>
  </si>
  <si>
    <t>بازنگری طراحی پایانه جوانمرد قصاب</t>
  </si>
  <si>
    <t>1395/12/01</t>
  </si>
  <si>
    <t>1396/03/01</t>
  </si>
  <si>
    <t xml:space="preserve"> ارائه خدمات مشاوره در امور حمل و نقل و ترافیک</t>
  </si>
  <si>
    <t>1395/11/16</t>
  </si>
  <si>
    <t>1396/11/16</t>
  </si>
  <si>
    <t>تعداد خانه‌های دوچرخه و طول خطوط مسیرهای دوچرخه سواری مورد بهره برداری مناطق در سال 95</t>
  </si>
  <si>
    <t xml:space="preserve">تعداد خانه </t>
  </si>
  <si>
    <t>طول خطوط(کیلومتر)</t>
  </si>
  <si>
    <t>طول مسیر دوچرخه تحت طراحی شده</t>
  </si>
  <si>
    <t>رک‌های هوشمند دوچرخه</t>
  </si>
  <si>
    <t>خانه دوچرخه تحت بهره‌برداری</t>
  </si>
  <si>
    <t>پیاده راه</t>
  </si>
  <si>
    <t>آمارفعالیت های معاونت های ترافیک مناطق 22گانه در سال‌های 93-95</t>
  </si>
  <si>
    <t>فعاليت</t>
  </si>
  <si>
    <t>پارک آموزش</t>
  </si>
  <si>
    <t>پارک آموزش- تعداد</t>
  </si>
  <si>
    <t>مجموعه</t>
  </si>
  <si>
    <t>پارک آموزش- محوطه سازي</t>
  </si>
  <si>
    <t>مترمربع</t>
  </si>
  <si>
    <t>پارک آموزش-ساخت فضاي آموزش(کلاس، سالن همايش)</t>
  </si>
  <si>
    <t>پارک آموزش- تکميل و تجهيز امکانات</t>
  </si>
  <si>
    <t>آموزش بر اساس مکان آموزشي</t>
  </si>
  <si>
    <t>آموزش متمرکز ترافيك (پارک آموزش)</t>
  </si>
  <si>
    <t>نفرساعت</t>
  </si>
  <si>
    <t>آموزش غيرمتمرکز ترافيك (مدارس، سراي محلات، مساجد و ...)</t>
  </si>
  <si>
    <t>آموزش بر اساس گروه هدف</t>
  </si>
  <si>
    <t>آموزش به رانندگان حرفه اي حمل و نقل عمومي(اتوبوس، تاکسي، آژانس و...)</t>
  </si>
  <si>
    <t>آموزش سایرین</t>
  </si>
  <si>
    <t>توليد محصولات کمک‌آموزشي</t>
  </si>
  <si>
    <t>توليد کتاب</t>
  </si>
  <si>
    <t>جلد</t>
  </si>
  <si>
    <t>توليد سي دي</t>
  </si>
  <si>
    <t>حلقه</t>
  </si>
  <si>
    <t>توليد سرگرمي و بازي‌هاي کمک آموزشي</t>
  </si>
  <si>
    <t>توليد لوازم التحرير</t>
  </si>
  <si>
    <t>توليد ساير اقلام با رويکرد آموزشي</t>
  </si>
  <si>
    <t>انجام تبلیغات محیطی</t>
  </si>
  <si>
    <t>عرشه پل</t>
  </si>
  <si>
    <t>استند، بيلبورد و بنر</t>
  </si>
  <si>
    <t>آمارفعالیت های سازمان حمل و نقل و ترافیک در ستال 1393الی 1395</t>
  </si>
  <si>
    <t>تاریخ شروع</t>
  </si>
  <si>
    <t>تاریخ پایان</t>
  </si>
  <si>
    <t>حجم نفر-ساعت</t>
  </si>
  <si>
    <t>درصد پیشرفت</t>
  </si>
  <si>
    <t xml:space="preserve">طراحی و نظارت سامانه مدیریت بار بازار تهران </t>
  </si>
  <si>
    <t>مدیریت و نظارت بر شرکت های حمل و نقل بار و کالا</t>
  </si>
  <si>
    <t>تحلیل داده‌های دوربین‌های ترافیکی و مدل سازی حمل و نقل بار</t>
  </si>
  <si>
    <t>مدیریت صدور پروانه‌های بهره‌برداری، فعالیت، اشتغال و نظارت بر شرکت‌ها و فعالان حمل‌و‌نقل بار و کالا و امدادخودرو و یدک‌کش‌ها</t>
  </si>
  <si>
    <t>مدیریت طرح تکمیل، توسعه و نظارت سامانه مدیریت بار و کالا</t>
  </si>
  <si>
    <t>ليست پروژه هاي معاونت بار و کالا  درسال95</t>
  </si>
  <si>
    <t>طول(کیلومتر)</t>
  </si>
  <si>
    <t>تعداد سفرهای حمل و نقل عمومی و روزانه درون شهری</t>
  </si>
  <si>
    <t xml:space="preserve">تعداد و مساحت فضاهای تحت پوشش پارکبان‌ها </t>
  </si>
  <si>
    <t>پارکبان</t>
  </si>
  <si>
    <t>فضای پارک حاشیه ای تحت پوشش(تعداد)</t>
  </si>
  <si>
    <t>سهم سفرهای صورت گرفته با موتورسیکلت
(درصد)</t>
  </si>
  <si>
    <t>سهم حمل و نقل با اتوبوس و مینی بوس در سفرهاي درون شهري (درصد)</t>
  </si>
  <si>
    <t>تعداد موتورسیکلت برقی
تعداد</t>
  </si>
  <si>
    <t>اهداف کمی برنامه پنج ساله و عملکرد بخش حمل و نقل پاک در سال های 95-92</t>
  </si>
  <si>
    <t>طول خطوط
(کیلومتر)</t>
  </si>
  <si>
    <t>1394/05/05</t>
  </si>
  <si>
    <t>1395/12/30</t>
  </si>
  <si>
    <t>1395/04/09</t>
  </si>
  <si>
    <t>1394/12/27</t>
  </si>
  <si>
    <t>1395/11/11</t>
  </si>
  <si>
    <t>1395/09/28</t>
  </si>
  <si>
    <t>1395/07/30</t>
  </si>
  <si>
    <t>بهینه نمودن تسهیلات و سیستم‌های حمل ونقل جهت روانسازی،
 ایمن سازی و تسهیل دسترسی
و استفاده عابران و افراد معلول و ناتوان</t>
  </si>
  <si>
    <t>وسایل نقلیه عمومی مناسب‌سازی شده برای  معلولان و سالمندان</t>
  </si>
  <si>
    <t>نرخ جذب سفرساكنين</t>
  </si>
  <si>
    <t>نرخ توليد  سفر ساكنين</t>
  </si>
  <si>
    <t>تراکم (نفر در هکتار)</t>
  </si>
  <si>
    <t>ماخذ : سازمان حمل و نقل و ترافیک شهرداری تهران</t>
  </si>
  <si>
    <t>تولید سفر جذب سفر و تراكم جمعيت ساكن در شهر تهران در سال 98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</si>
</sst>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??_-;_-@_-"/>
    <numFmt numFmtId="166" formatCode="0.0"/>
    <numFmt numFmtId="167" formatCode="#,##0;[Red]#,##0"/>
    <numFmt numFmtId="168" formatCode="#,##0.0;[Red]#,##0.0"/>
    <numFmt numFmtId="169" formatCode="#,##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 Nazanin"/>
      <family val="0"/>
    </font>
    <font>
      <sz val="10"/>
      <name val="B Nazanin"/>
      <family val="0"/>
    </font>
    <font>
      <sz val="10"/>
      <name val="B Zar"/>
      <family val="0"/>
    </font>
    <font>
      <b/>
      <sz val="11"/>
      <color indexed="8"/>
      <name val="B Nazanin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B Nazanin"/>
      <family val="0"/>
    </font>
    <font>
      <b/>
      <sz val="11"/>
      <name val="B Nazanin"/>
      <family val="0"/>
    </font>
    <font>
      <sz val="11"/>
      <name val="B Nazanin"/>
      <family val="0"/>
    </font>
    <font>
      <b/>
      <sz val="9"/>
      <name val="B Nazanin"/>
      <family val="0"/>
    </font>
    <font>
      <b/>
      <sz val="12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B Nazanin"/>
      <family val="0"/>
    </font>
    <font>
      <sz val="12"/>
      <color indexed="8"/>
      <name val="B Zar"/>
      <family val="0"/>
    </font>
    <font>
      <sz val="9"/>
      <color indexed="8"/>
      <name val="B Nazanin"/>
      <family val="0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B Nazanin"/>
      <family val="0"/>
    </font>
    <font>
      <sz val="8.5"/>
      <color indexed="8"/>
      <name val="B Nazanin"/>
      <family val="0"/>
    </font>
    <font>
      <sz val="11"/>
      <color indexed="8"/>
      <name val="B Titr"/>
      <family val="0"/>
    </font>
    <font>
      <sz val="8.5"/>
      <color indexed="8"/>
      <name val="B Titr"/>
      <family val="0"/>
    </font>
    <font>
      <sz val="9"/>
      <color indexed="8"/>
      <name val="B Titr"/>
      <family val="0"/>
    </font>
    <font>
      <sz val="12"/>
      <color indexed="8"/>
      <name val="B Nazanin"/>
      <family val="0"/>
    </font>
    <font>
      <b/>
      <sz val="10"/>
      <color indexed="8"/>
      <name val="B Nazanin"/>
      <family val="0"/>
    </font>
    <font>
      <sz val="12"/>
      <color indexed="8"/>
      <name val="B Mitra"/>
      <family val="0"/>
    </font>
    <font>
      <b/>
      <sz val="12"/>
      <color indexed="8"/>
      <name val="B Mitra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B Nazanin"/>
      <family val="0"/>
    </font>
    <font>
      <sz val="12"/>
      <color theme="1"/>
      <name val="B Zar"/>
      <family val="0"/>
    </font>
    <font>
      <sz val="9"/>
      <color rgb="FF000000"/>
      <name val="B Nazanin"/>
      <family val="0"/>
    </font>
    <font>
      <sz val="11"/>
      <color theme="1"/>
      <name val="B Nazanin"/>
      <family val="0"/>
    </font>
    <font>
      <b/>
      <sz val="11"/>
      <color theme="1"/>
      <name val="B Nazanin"/>
      <family val="0"/>
    </font>
    <font>
      <sz val="10"/>
      <color theme="1"/>
      <name val="B Nazanin"/>
      <family val="0"/>
    </font>
    <font>
      <sz val="9"/>
      <color rgb="FF000000"/>
      <name val="Times New Roman"/>
      <family val="1"/>
    </font>
    <font>
      <sz val="9"/>
      <color theme="1"/>
      <name val="B Nazanin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B Nazanin"/>
      <family val="0"/>
    </font>
    <font>
      <b/>
      <sz val="12"/>
      <color theme="1"/>
      <name val="B Nazanin"/>
      <family val="0"/>
    </font>
    <font>
      <sz val="8.5"/>
      <color rgb="FF000000"/>
      <name val="B Nazanin"/>
      <family val="0"/>
    </font>
    <font>
      <sz val="11"/>
      <color theme="1"/>
      <name val="B Titr"/>
      <family val="0"/>
    </font>
    <font>
      <sz val="8.5"/>
      <color rgb="FF000000"/>
      <name val="B Titr"/>
      <family val="0"/>
    </font>
    <font>
      <sz val="9"/>
      <color theme="1"/>
      <name val="B Titr"/>
      <family val="0"/>
    </font>
    <font>
      <sz val="12"/>
      <color theme="1"/>
      <name val="B Nazanin"/>
      <family val="0"/>
    </font>
    <font>
      <sz val="12"/>
      <color rgb="FF000000"/>
      <name val="B Nazanin"/>
      <family val="0"/>
    </font>
    <font>
      <sz val="11"/>
      <color rgb="FF000000"/>
      <name val="B Nazanin"/>
      <family val="0"/>
    </font>
    <font>
      <b/>
      <sz val="10"/>
      <color rgb="FF000000"/>
      <name val="B Nazanin"/>
      <family val="0"/>
    </font>
    <font>
      <sz val="12"/>
      <color theme="1"/>
      <name val="B Mitra"/>
      <family val="0"/>
    </font>
    <font>
      <b/>
      <sz val="12"/>
      <color theme="1"/>
      <name val="B Mitra"/>
      <family val="0"/>
    </font>
    <font>
      <sz val="9"/>
      <color theme="1"/>
      <name val="Calibri"/>
      <family val="2"/>
    </font>
    <font>
      <b/>
      <sz val="11"/>
      <color rgb="FF000000"/>
      <name val="B Nazanin"/>
      <family val="0"/>
    </font>
    <font>
      <b/>
      <sz val="10"/>
      <color theme="1"/>
      <name val="B Nazani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Trellis">
        <bgColor theme="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right"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readingOrder="2"/>
    </xf>
    <xf numFmtId="0" fontId="62" fillId="34" borderId="10" xfId="0" applyFont="1" applyFill="1" applyBorder="1" applyAlignment="1">
      <alignment horizontal="center" vertical="center" wrapText="1" readingOrder="2"/>
    </xf>
    <xf numFmtId="0" fontId="62" fillId="34" borderId="10" xfId="0" applyFont="1" applyFill="1" applyBorder="1" applyAlignment="1">
      <alignment horizontal="center" vertical="center" readingOrder="2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 wrapText="1" readingOrder="2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 readingOrder="2"/>
    </xf>
    <xf numFmtId="0" fontId="3" fillId="36" borderId="10" xfId="0" applyFont="1" applyFill="1" applyBorder="1" applyAlignment="1">
      <alignment horizontal="center" vertical="center" wrapText="1" readingOrder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wrapText="1"/>
    </xf>
    <xf numFmtId="0" fontId="67" fillId="37" borderId="10" xfId="56" applyFont="1" applyFill="1" applyBorder="1" applyAlignment="1">
      <alignment horizontal="center" vertical="center" wrapText="1"/>
      <protection/>
    </xf>
    <xf numFmtId="0" fontId="67" fillId="38" borderId="10" xfId="56" applyFont="1" applyFill="1" applyBorder="1" applyAlignment="1">
      <alignment horizontal="center" vertical="center" wrapText="1"/>
      <protection/>
    </xf>
    <xf numFmtId="0" fontId="67" fillId="36" borderId="10" xfId="56" applyFont="1" applyFill="1" applyBorder="1" applyAlignment="1">
      <alignment horizontal="center" vertical="center" wrapText="1"/>
      <protection/>
    </xf>
    <xf numFmtId="0" fontId="67" fillId="36" borderId="10" xfId="56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center" wrapText="1" readingOrder="2"/>
    </xf>
    <xf numFmtId="0" fontId="64" fillId="0" borderId="10" xfId="0" applyFont="1" applyFill="1" applyBorder="1" applyAlignment="1">
      <alignment horizontal="center" vertical="center" wrapText="1" readingOrder="2"/>
    </xf>
    <xf numFmtId="0" fontId="68" fillId="0" borderId="10" xfId="0" applyFont="1" applyFill="1" applyBorder="1" applyAlignment="1">
      <alignment horizontal="center" vertical="center" wrapText="1" readingOrder="2"/>
    </xf>
    <xf numFmtId="0" fontId="64" fillId="0" borderId="10" xfId="0" applyFont="1" applyFill="1" applyBorder="1" applyAlignment="1">
      <alignment horizontal="center" vertical="center" wrapText="1" readingOrder="2"/>
    </xf>
    <xf numFmtId="0" fontId="69" fillId="0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0" fillId="0" borderId="1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63" fillId="0" borderId="0" xfId="0" applyFont="1" applyBorder="1" applyAlignment="1">
      <alignment vertical="center"/>
    </xf>
    <xf numFmtId="0" fontId="64" fillId="0" borderId="13" xfId="0" applyFont="1" applyFill="1" applyBorder="1" applyAlignment="1">
      <alignment horizontal="center" vertical="center" wrapText="1" readingOrder="2"/>
    </xf>
    <xf numFmtId="0" fontId="64" fillId="0" borderId="0" xfId="0" applyFont="1" applyFill="1" applyBorder="1" applyAlignment="1">
      <alignment horizontal="center" wrapText="1" readingOrder="2"/>
    </xf>
    <xf numFmtId="0" fontId="71" fillId="0" borderId="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wrapText="1" readingOrder="2"/>
    </xf>
    <xf numFmtId="0" fontId="72" fillId="34" borderId="10" xfId="0" applyFont="1" applyFill="1" applyBorder="1" applyAlignment="1">
      <alignment horizontal="center" vertical="center" wrapText="1" readingOrder="2"/>
    </xf>
    <xf numFmtId="0" fontId="69" fillId="0" borderId="10" xfId="0" applyFont="1" applyFill="1" applyBorder="1" applyAlignment="1">
      <alignment horizontal="center" wrapText="1" readingOrder="2"/>
    </xf>
    <xf numFmtId="0" fontId="73" fillId="0" borderId="0" xfId="0" applyFont="1" applyAlignment="1">
      <alignment horizontal="center" vertical="center" readingOrder="2"/>
    </xf>
    <xf numFmtId="0" fontId="74" fillId="0" borderId="0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7" fillId="0" borderId="10" xfId="0" applyFont="1" applyFill="1" applyBorder="1" applyAlignment="1">
      <alignment horizontal="center" vertical="center" wrapText="1" readingOrder="2"/>
    </xf>
    <xf numFmtId="0" fontId="7" fillId="0" borderId="10" xfId="0" applyFont="1" applyFill="1" applyBorder="1" applyAlignment="1">
      <alignment horizontal="right" vertical="center" wrapText="1" readingOrder="2"/>
    </xf>
    <xf numFmtId="0" fontId="71" fillId="0" borderId="10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69" fillId="0" borderId="0" xfId="0" applyNumberFormat="1" applyFont="1" applyFill="1" applyBorder="1" applyAlignment="1">
      <alignment horizontal="center" vertical="center" wrapText="1" readingOrder="2"/>
    </xf>
    <xf numFmtId="3" fontId="2" fillId="37" borderId="0" xfId="0" applyNumberFormat="1" applyFont="1" applyFill="1" applyBorder="1" applyAlignment="1">
      <alignment horizontal="center" vertical="center" wrapText="1" readingOrder="2"/>
    </xf>
    <xf numFmtId="0" fontId="6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 readingOrder="2"/>
    </xf>
    <xf numFmtId="0" fontId="68" fillId="0" borderId="0" xfId="0" applyFont="1" applyFill="1" applyBorder="1" applyAlignment="1">
      <alignment horizontal="center" vertical="center" wrapText="1" readingOrder="2"/>
    </xf>
    <xf numFmtId="0" fontId="65" fillId="0" borderId="0" xfId="0" applyFont="1" applyBorder="1" applyAlignment="1">
      <alignment horizontal="center" vertical="center"/>
    </xf>
    <xf numFmtId="1" fontId="74" fillId="0" borderId="0" xfId="0" applyNumberFormat="1" applyFont="1" applyFill="1" applyBorder="1" applyAlignment="1">
      <alignment horizontal="center" vertical="center" wrapText="1" readingOrder="2"/>
    </xf>
    <xf numFmtId="0" fontId="75" fillId="0" borderId="14" xfId="0" applyFont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 wrapText="1" readingOrder="2"/>
    </xf>
    <xf numFmtId="3" fontId="77" fillId="0" borderId="15" xfId="0" applyNumberFormat="1" applyFont="1" applyFill="1" applyBorder="1" applyAlignment="1">
      <alignment horizontal="center" vertical="center" wrapText="1" readingOrder="2"/>
    </xf>
    <xf numFmtId="1" fontId="76" fillId="0" borderId="16" xfId="0" applyNumberFormat="1" applyFont="1" applyFill="1" applyBorder="1" applyAlignment="1">
      <alignment horizontal="center" vertical="center" wrapText="1" readingOrder="2"/>
    </xf>
    <xf numFmtId="0" fontId="78" fillId="0" borderId="17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 readingOrder="2"/>
    </xf>
    <xf numFmtId="3" fontId="78" fillId="0" borderId="10" xfId="0" applyNumberFormat="1" applyFont="1" applyFill="1" applyBorder="1" applyAlignment="1">
      <alignment horizontal="center" vertical="center" wrapText="1" readingOrder="2"/>
    </xf>
    <xf numFmtId="1" fontId="79" fillId="0" borderId="18" xfId="0" applyNumberFormat="1" applyFont="1" applyFill="1" applyBorder="1" applyAlignment="1">
      <alignment horizontal="center" vertical="center" wrapText="1" readingOrder="2"/>
    </xf>
    <xf numFmtId="0" fontId="78" fillId="0" borderId="19" xfId="0" applyFont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 wrapText="1" readingOrder="2"/>
    </xf>
    <xf numFmtId="3" fontId="78" fillId="0" borderId="20" xfId="0" applyNumberFormat="1" applyFont="1" applyFill="1" applyBorder="1" applyAlignment="1">
      <alignment horizontal="center" vertical="center" wrapText="1" readingOrder="2"/>
    </xf>
    <xf numFmtId="1" fontId="79" fillId="0" borderId="21" xfId="0" applyNumberFormat="1" applyFont="1" applyFill="1" applyBorder="1" applyAlignment="1">
      <alignment horizontal="center" vertical="center" wrapText="1" readingOrder="2"/>
    </xf>
    <xf numFmtId="0" fontId="80" fillId="0" borderId="10" xfId="0" applyFont="1" applyFill="1" applyBorder="1" applyAlignment="1">
      <alignment horizontal="center" vertical="center" wrapText="1" readingOrder="2"/>
    </xf>
    <xf numFmtId="3" fontId="65" fillId="0" borderId="10" xfId="0" applyNumberFormat="1" applyFont="1" applyFill="1" applyBorder="1" applyAlignment="1">
      <alignment horizontal="center" vertical="center" wrapText="1" readingOrder="2"/>
    </xf>
    <xf numFmtId="1" fontId="80" fillId="0" borderId="10" xfId="0" applyNumberFormat="1" applyFont="1" applyFill="1" applyBorder="1" applyAlignment="1">
      <alignment horizontal="center" vertical="center" wrapText="1" readingOrder="2"/>
    </xf>
    <xf numFmtId="0" fontId="80" fillId="0" borderId="22" xfId="0" applyFont="1" applyFill="1" applyBorder="1" applyAlignment="1">
      <alignment horizontal="center" vertical="center" wrapText="1" readingOrder="2"/>
    </xf>
    <xf numFmtId="3" fontId="65" fillId="0" borderId="22" xfId="0" applyNumberFormat="1" applyFont="1" applyFill="1" applyBorder="1" applyAlignment="1">
      <alignment horizontal="center" vertical="center" wrapText="1" readingOrder="2"/>
    </xf>
    <xf numFmtId="0" fontId="81" fillId="33" borderId="10" xfId="0" applyFont="1" applyFill="1" applyBorder="1" applyAlignment="1">
      <alignment horizontal="center" vertical="center" readingOrder="2"/>
    </xf>
    <xf numFmtId="0" fontId="81" fillId="33" borderId="22" xfId="0" applyFont="1" applyFill="1" applyBorder="1" applyAlignment="1">
      <alignment horizontal="center" vertical="center" wrapText="1" readingOrder="2"/>
    </xf>
    <xf numFmtId="0" fontId="81" fillId="33" borderId="23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vertical="center" textRotation="180" wrapText="1"/>
    </xf>
    <xf numFmtId="0" fontId="82" fillId="0" borderId="10" xfId="0" applyFont="1" applyBorder="1" applyAlignment="1">
      <alignment horizontal="center" vertical="center" wrapText="1" readingOrder="2"/>
    </xf>
    <xf numFmtId="0" fontId="83" fillId="0" borderId="10" xfId="0" applyFont="1" applyBorder="1" applyAlignment="1">
      <alignment horizontal="center" vertical="center" wrapText="1" readingOrder="2"/>
    </xf>
    <xf numFmtId="0" fontId="72" fillId="34" borderId="10" xfId="0" applyFont="1" applyFill="1" applyBorder="1" applyAlignment="1">
      <alignment horizontal="center" vertical="center" wrapText="1" readingOrder="2"/>
    </xf>
    <xf numFmtId="0" fontId="64" fillId="0" borderId="10" xfId="0" applyFont="1" applyFill="1" applyBorder="1" applyAlignment="1">
      <alignment horizontal="center" vertical="center" wrapText="1" readingOrder="2"/>
    </xf>
    <xf numFmtId="0" fontId="67" fillId="37" borderId="10" xfId="56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 readingOrder="2"/>
    </xf>
    <xf numFmtId="0" fontId="62" fillId="34" borderId="22" xfId="0" applyFont="1" applyFill="1" applyBorder="1" applyAlignment="1">
      <alignment horizontal="center" vertical="center" wrapText="1" readingOrder="2"/>
    </xf>
    <xf numFmtId="0" fontId="64" fillId="0" borderId="15" xfId="0" applyFont="1" applyFill="1" applyBorder="1" applyAlignment="1">
      <alignment horizontal="center" vertical="center" wrapText="1" readingOrder="2"/>
    </xf>
    <xf numFmtId="0" fontId="64" fillId="0" borderId="16" xfId="0" applyFont="1" applyFill="1" applyBorder="1" applyAlignment="1">
      <alignment horizontal="center"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10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textRotation="180" wrapText="1"/>
    </xf>
    <xf numFmtId="0" fontId="3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center" vertical="center" wrapText="1"/>
    </xf>
    <xf numFmtId="165" fontId="3" fillId="36" borderId="10" xfId="42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 readingOrder="2"/>
    </xf>
    <xf numFmtId="0" fontId="0" fillId="0" borderId="10" xfId="0" applyBorder="1" applyAlignment="1">
      <alignment/>
    </xf>
    <xf numFmtId="0" fontId="65" fillId="0" borderId="10" xfId="0" applyFont="1" applyBorder="1" applyAlignment="1">
      <alignment/>
    </xf>
    <xf numFmtId="0" fontId="65" fillId="0" borderId="18" xfId="0" applyFont="1" applyBorder="1" applyAlignment="1">
      <alignment/>
    </xf>
    <xf numFmtId="0" fontId="65" fillId="0" borderId="20" xfId="0" applyFont="1" applyBorder="1" applyAlignment="1">
      <alignment/>
    </xf>
    <xf numFmtId="0" fontId="65" fillId="0" borderId="21" xfId="0" applyFont="1" applyBorder="1" applyAlignment="1">
      <alignment/>
    </xf>
    <xf numFmtId="0" fontId="11" fillId="34" borderId="10" xfId="0" applyFont="1" applyFill="1" applyBorder="1" applyAlignment="1">
      <alignment horizontal="center" vertical="center" wrapText="1" readingOrder="2"/>
    </xf>
    <xf numFmtId="0" fontId="84" fillId="0" borderId="2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readingOrder="2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168" fontId="3" fillId="0" borderId="10" xfId="42" applyNumberFormat="1" applyFont="1" applyFill="1" applyBorder="1" applyAlignment="1">
      <alignment horizontal="center" vertical="center" wrapText="1" readingOrder="1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169" fontId="67" fillId="0" borderId="10" xfId="0" applyNumberFormat="1" applyFont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 readingOrder="2"/>
    </xf>
    <xf numFmtId="0" fontId="2" fillId="18" borderId="22" xfId="0" applyFont="1" applyFill="1" applyBorder="1" applyAlignment="1">
      <alignment horizontal="center" vertical="center" wrapText="1" readingOrder="2"/>
    </xf>
    <xf numFmtId="0" fontId="2" fillId="18" borderId="10" xfId="0" applyFont="1" applyFill="1" applyBorder="1" applyAlignment="1">
      <alignment horizontal="center" vertical="center" wrapText="1" readingOrder="2"/>
    </xf>
    <xf numFmtId="0" fontId="2" fillId="18" borderId="23" xfId="0" applyFont="1" applyFill="1" applyBorder="1" applyAlignment="1">
      <alignment horizontal="center" vertical="center" wrapText="1" readingOrder="2"/>
    </xf>
    <xf numFmtId="3" fontId="2" fillId="18" borderId="10" xfId="0" applyNumberFormat="1" applyFont="1" applyFill="1" applyBorder="1" applyAlignment="1">
      <alignment horizontal="center" vertical="center" wrapText="1" readingOrder="1"/>
    </xf>
    <xf numFmtId="169" fontId="2" fillId="18" borderId="10" xfId="0" applyNumberFormat="1" applyFont="1" applyFill="1" applyBorder="1" applyAlignment="1">
      <alignment horizontal="center" vertical="center" wrapText="1" readingOrder="1"/>
    </xf>
    <xf numFmtId="2" fontId="2" fillId="18" borderId="10" xfId="0" applyNumberFormat="1" applyFont="1" applyFill="1" applyBorder="1" applyAlignment="1">
      <alignment horizontal="center" vertical="center" wrapText="1" readingOrder="1"/>
    </xf>
    <xf numFmtId="0" fontId="2" fillId="12" borderId="23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horizontal="center" vertical="center" wrapText="1"/>
    </xf>
    <xf numFmtId="0" fontId="67" fillId="34" borderId="22" xfId="56" applyFont="1" applyFill="1" applyBorder="1" applyAlignment="1">
      <alignment horizontal="center" vertical="center" wrapText="1"/>
      <protection/>
    </xf>
    <xf numFmtId="0" fontId="67" fillId="34" borderId="11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180" wrapText="1"/>
    </xf>
    <xf numFmtId="0" fontId="2" fillId="0" borderId="25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textRotation="180" wrapText="1"/>
    </xf>
    <xf numFmtId="0" fontId="3" fillId="0" borderId="10" xfId="0" applyFont="1" applyFill="1" applyBorder="1" applyAlignment="1">
      <alignment horizontal="center" wrapText="1"/>
    </xf>
    <xf numFmtId="0" fontId="85" fillId="0" borderId="25" xfId="0" applyFont="1" applyBorder="1" applyAlignment="1">
      <alignment horizontal="center" vertical="center" readingOrder="2"/>
    </xf>
    <xf numFmtId="0" fontId="67" fillId="36" borderId="26" xfId="56" applyFont="1" applyFill="1" applyBorder="1" applyAlignment="1">
      <alignment horizontal="center"/>
      <protection/>
    </xf>
    <xf numFmtId="0" fontId="67" fillId="36" borderId="25" xfId="56" applyFont="1" applyFill="1" applyBorder="1" applyAlignment="1">
      <alignment horizontal="center"/>
      <protection/>
    </xf>
    <xf numFmtId="0" fontId="67" fillId="34" borderId="10" xfId="56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 readingOrder="2"/>
    </xf>
    <xf numFmtId="0" fontId="66" fillId="0" borderId="25" xfId="0" applyFont="1" applyBorder="1" applyAlignment="1">
      <alignment horizontal="center" vertical="center" readingOrder="2"/>
    </xf>
    <xf numFmtId="0" fontId="66" fillId="0" borderId="0" xfId="0" applyFont="1" applyBorder="1" applyAlignment="1">
      <alignment horizontal="center" vertical="center" readingOrder="2"/>
    </xf>
    <xf numFmtId="0" fontId="62" fillId="34" borderId="10" xfId="0" applyFont="1" applyFill="1" applyBorder="1" applyAlignment="1">
      <alignment horizontal="center" vertical="center" wrapText="1" readingOrder="2"/>
    </xf>
    <xf numFmtId="0" fontId="62" fillId="34" borderId="10" xfId="0" applyFont="1" applyFill="1" applyBorder="1" applyAlignment="1">
      <alignment horizontal="center" wrapText="1" readingOrder="2"/>
    </xf>
    <xf numFmtId="0" fontId="62" fillId="0" borderId="0" xfId="0" applyFont="1" applyFill="1" applyBorder="1" applyAlignment="1">
      <alignment horizontal="center" vertical="center" wrapText="1" readingOrder="2"/>
    </xf>
    <xf numFmtId="0" fontId="64" fillId="0" borderId="10" xfId="0" applyFont="1" applyFill="1" applyBorder="1" applyAlignment="1">
      <alignment horizontal="center" vertical="center" wrapText="1" readingOrder="2"/>
    </xf>
    <xf numFmtId="0" fontId="68" fillId="0" borderId="10" xfId="0" applyFont="1" applyFill="1" applyBorder="1" applyAlignment="1">
      <alignment horizontal="center" vertical="center" wrapText="1" readingOrder="2"/>
    </xf>
    <xf numFmtId="0" fontId="68" fillId="0" borderId="0" xfId="0" applyFont="1" applyFill="1" applyBorder="1" applyAlignment="1">
      <alignment horizontal="center" vertical="center" wrapText="1" readingOrder="2"/>
    </xf>
    <xf numFmtId="0" fontId="64" fillId="0" borderId="10" xfId="0" applyFont="1" applyFill="1" applyBorder="1" applyAlignment="1">
      <alignment horizontal="center" vertical="center" textRotation="180" wrapText="1" readingOrder="2"/>
    </xf>
    <xf numFmtId="0" fontId="64" fillId="0" borderId="22" xfId="0" applyFont="1" applyFill="1" applyBorder="1" applyAlignment="1">
      <alignment horizontal="center" vertical="center" textRotation="180" wrapText="1" readingOrder="2"/>
    </xf>
    <xf numFmtId="0" fontId="64" fillId="0" borderId="27" xfId="0" applyFont="1" applyFill="1" applyBorder="1" applyAlignment="1">
      <alignment horizontal="center" vertical="center" textRotation="180" wrapText="1" readingOrder="2"/>
    </xf>
    <xf numFmtId="0" fontId="64" fillId="0" borderId="11" xfId="0" applyFont="1" applyFill="1" applyBorder="1" applyAlignment="1">
      <alignment horizontal="center" vertical="center" textRotation="180" wrapText="1" readingOrder="2"/>
    </xf>
    <xf numFmtId="0" fontId="81" fillId="33" borderId="10" xfId="0" applyFont="1" applyFill="1" applyBorder="1" applyAlignment="1">
      <alignment horizontal="center" vertical="center" wrapText="1" readingOrder="2"/>
    </xf>
    <xf numFmtId="0" fontId="67" fillId="0" borderId="10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readingOrder="2"/>
    </xf>
    <xf numFmtId="0" fontId="64" fillId="0" borderId="28" xfId="0" applyFont="1" applyFill="1" applyBorder="1" applyAlignment="1">
      <alignment horizontal="center" vertical="center" wrapText="1" readingOrder="2"/>
    </xf>
    <xf numFmtId="0" fontId="64" fillId="0" borderId="29" xfId="0" applyFont="1" applyFill="1" applyBorder="1" applyAlignment="1">
      <alignment horizontal="center" vertical="center" wrapText="1" readingOrder="2"/>
    </xf>
    <xf numFmtId="0" fontId="81" fillId="33" borderId="24" xfId="0" applyFont="1" applyFill="1" applyBorder="1" applyAlignment="1">
      <alignment horizontal="center" vertical="center" wrapText="1" readingOrder="2"/>
    </xf>
    <xf numFmtId="0" fontId="81" fillId="33" borderId="26" xfId="0" applyFont="1" applyFill="1" applyBorder="1" applyAlignment="1">
      <alignment horizontal="center" vertical="center" wrapText="1" readingOrder="2"/>
    </xf>
    <xf numFmtId="0" fontId="79" fillId="0" borderId="10" xfId="0" applyFont="1" applyFill="1" applyBorder="1" applyAlignment="1">
      <alignment horizontal="center" vertical="center" wrapText="1" readingOrder="2"/>
    </xf>
    <xf numFmtId="0" fontId="79" fillId="0" borderId="20" xfId="0" applyFont="1" applyFill="1" applyBorder="1" applyAlignment="1">
      <alignment horizontal="center" vertical="center" wrapText="1" readingOrder="2"/>
    </xf>
    <xf numFmtId="0" fontId="81" fillId="33" borderId="22" xfId="0" applyFont="1" applyFill="1" applyBorder="1" applyAlignment="1">
      <alignment horizontal="center" vertical="center" wrapText="1" readingOrder="2"/>
    </xf>
    <xf numFmtId="0" fontId="81" fillId="33" borderId="11" xfId="0" applyFont="1" applyFill="1" applyBorder="1" applyAlignment="1">
      <alignment horizontal="center" vertical="center" wrapText="1" readingOrder="2"/>
    </xf>
    <xf numFmtId="0" fontId="3" fillId="0" borderId="27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right" vertical="center" readingOrder="2"/>
    </xf>
    <xf numFmtId="0" fontId="64" fillId="0" borderId="19" xfId="0" applyFont="1" applyFill="1" applyBorder="1" applyAlignment="1">
      <alignment horizontal="center" vertical="center" wrapText="1" readingOrder="2"/>
    </xf>
    <xf numFmtId="0" fontId="64" fillId="0" borderId="20" xfId="0" applyFont="1" applyFill="1" applyBorder="1" applyAlignment="1">
      <alignment horizontal="center" vertical="center" wrapText="1" readingOrder="2"/>
    </xf>
    <xf numFmtId="0" fontId="62" fillId="34" borderId="22" xfId="0" applyFont="1" applyFill="1" applyBorder="1" applyAlignment="1">
      <alignment horizontal="center" vertical="center" wrapText="1" readingOrder="2"/>
    </xf>
    <xf numFmtId="0" fontId="64" fillId="0" borderId="14" xfId="0" applyFont="1" applyFill="1" applyBorder="1" applyAlignment="1">
      <alignment horizontal="center" vertical="center" wrapText="1" readingOrder="2"/>
    </xf>
    <xf numFmtId="0" fontId="64" fillId="0" borderId="15" xfId="0" applyFont="1" applyFill="1" applyBorder="1" applyAlignment="1">
      <alignment horizontal="center" vertical="center" wrapText="1" readingOrder="2"/>
    </xf>
    <xf numFmtId="0" fontId="64" fillId="0" borderId="17" xfId="0" applyFont="1" applyFill="1" applyBorder="1" applyAlignment="1">
      <alignment horizontal="center" vertical="center" wrapText="1" readingOrder="2"/>
    </xf>
    <xf numFmtId="0" fontId="12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 readingOrder="2"/>
    </xf>
    <xf numFmtId="0" fontId="2" fillId="34" borderId="10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67" fillId="37" borderId="10" xfId="56" applyFont="1" applyFill="1" applyBorder="1" applyAlignment="1">
      <alignment horizontal="center" vertical="center" wrapText="1"/>
      <protection/>
    </xf>
    <xf numFmtId="4" fontId="67" fillId="0" borderId="10" xfId="0" applyNumberFormat="1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0" fontId="86" fillId="6" borderId="10" xfId="0" applyFont="1" applyFill="1" applyBorder="1" applyAlignment="1">
      <alignment horizontal="center" vertical="center" wrapText="1"/>
    </xf>
    <xf numFmtId="166" fontId="2" fillId="6" borderId="10" xfId="0" applyNumberFormat="1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rightToLeft="1" view="pageBreakPreview" zoomScaleSheetLayoutView="100" zoomScalePageLayoutView="0" workbookViewId="0" topLeftCell="A166">
      <selection activeCell="C29" sqref="C29"/>
    </sheetView>
  </sheetViews>
  <sheetFormatPr defaultColWidth="11.00390625" defaultRowHeight="15"/>
  <cols>
    <col min="1" max="1" width="11.00390625" style="7" customWidth="1"/>
    <col min="2" max="2" width="15.57421875" style="7" customWidth="1"/>
    <col min="3" max="3" width="28.8515625" style="11" customWidth="1"/>
    <col min="4" max="16384" width="11.00390625" style="7" customWidth="1"/>
  </cols>
  <sheetData>
    <row r="1" spans="1:7" ht="15.75" customHeight="1">
      <c r="A1" s="141" t="s">
        <v>241</v>
      </c>
      <c r="B1" s="141"/>
      <c r="C1" s="141"/>
      <c r="D1" s="141"/>
      <c r="E1" s="141"/>
      <c r="F1" s="141"/>
      <c r="G1" s="141"/>
    </row>
    <row r="2" spans="1:7" s="8" customFormat="1" ht="31.5">
      <c r="A2" s="12" t="s">
        <v>50</v>
      </c>
      <c r="B2" s="13" t="s">
        <v>1</v>
      </c>
      <c r="C2" s="12" t="s">
        <v>51</v>
      </c>
      <c r="D2" s="12" t="s">
        <v>52</v>
      </c>
      <c r="E2" s="13" t="s">
        <v>2</v>
      </c>
      <c r="F2" s="13" t="s">
        <v>3</v>
      </c>
      <c r="G2" s="13" t="s">
        <v>4</v>
      </c>
    </row>
    <row r="3" spans="1:7" s="8" customFormat="1" ht="15.75">
      <c r="A3" s="143"/>
      <c r="B3" s="136" t="s">
        <v>6</v>
      </c>
      <c r="C3" s="5" t="s">
        <v>7</v>
      </c>
      <c r="D3" s="3" t="s">
        <v>8</v>
      </c>
      <c r="E3" s="3">
        <v>10201</v>
      </c>
      <c r="F3" s="3">
        <v>11057</v>
      </c>
      <c r="G3" s="4">
        <v>5704</v>
      </c>
    </row>
    <row r="4" spans="1:7" s="8" customFormat="1" ht="15.75">
      <c r="A4" s="143"/>
      <c r="B4" s="136"/>
      <c r="C4" s="5" t="s">
        <v>9</v>
      </c>
      <c r="D4" s="3" t="s">
        <v>10</v>
      </c>
      <c r="E4" s="3">
        <v>128122</v>
      </c>
      <c r="F4" s="3">
        <v>110466</v>
      </c>
      <c r="G4" s="4">
        <v>54123</v>
      </c>
    </row>
    <row r="5" spans="1:7" s="8" customFormat="1" ht="15.75">
      <c r="A5" s="143"/>
      <c r="B5" s="136"/>
      <c r="C5" s="5" t="s">
        <v>11</v>
      </c>
      <c r="D5" s="3" t="s">
        <v>12</v>
      </c>
      <c r="E5" s="3">
        <v>2907</v>
      </c>
      <c r="F5" s="3">
        <v>2679</v>
      </c>
      <c r="G5" s="4">
        <v>1980</v>
      </c>
    </row>
    <row r="6" spans="1:7" s="8" customFormat="1" ht="15.75">
      <c r="A6" s="143"/>
      <c r="B6" s="136"/>
      <c r="C6" s="5" t="s">
        <v>13</v>
      </c>
      <c r="D6" s="3" t="s">
        <v>14</v>
      </c>
      <c r="E6" s="3">
        <v>27041</v>
      </c>
      <c r="F6" s="3">
        <v>38547</v>
      </c>
      <c r="G6" s="4">
        <v>12128</v>
      </c>
    </row>
    <row r="7" spans="1:7" s="8" customFormat="1" ht="15.75">
      <c r="A7" s="140" t="s">
        <v>296</v>
      </c>
      <c r="B7" s="61" t="s">
        <v>240</v>
      </c>
      <c r="C7" s="5" t="s">
        <v>37</v>
      </c>
      <c r="D7" s="3" t="s">
        <v>8</v>
      </c>
      <c r="E7" s="3">
        <v>8.5</v>
      </c>
      <c r="F7" s="3">
        <v>10.8</v>
      </c>
      <c r="G7" s="2">
        <v>12.3</v>
      </c>
    </row>
    <row r="8" spans="1:7" s="8" customFormat="1" ht="15.75">
      <c r="A8" s="140"/>
      <c r="B8" s="137" t="s">
        <v>76</v>
      </c>
      <c r="C8" s="5" t="s">
        <v>38</v>
      </c>
      <c r="D8" s="3" t="s">
        <v>14</v>
      </c>
      <c r="E8" s="3">
        <v>198</v>
      </c>
      <c r="F8" s="3">
        <v>198</v>
      </c>
      <c r="G8" s="4">
        <v>198</v>
      </c>
    </row>
    <row r="9" spans="1:7" s="8" customFormat="1" ht="15.75">
      <c r="A9" s="140"/>
      <c r="B9" s="137"/>
      <c r="C9" s="5" t="s">
        <v>39</v>
      </c>
      <c r="D9" s="3" t="s">
        <v>14</v>
      </c>
      <c r="E9" s="3">
        <v>10000</v>
      </c>
      <c r="F9" s="3">
        <v>15000</v>
      </c>
      <c r="G9" s="4">
        <v>15400</v>
      </c>
    </row>
    <row r="10" spans="1:7" s="8" customFormat="1" ht="15.75">
      <c r="A10" s="140"/>
      <c r="B10" s="137"/>
      <c r="C10" s="32" t="s">
        <v>53</v>
      </c>
      <c r="D10" s="9" t="s">
        <v>75</v>
      </c>
      <c r="E10" s="9">
        <v>215000</v>
      </c>
      <c r="F10" s="9">
        <v>215000</v>
      </c>
      <c r="G10" s="10" t="s">
        <v>83</v>
      </c>
    </row>
    <row r="11" spans="1:7" s="8" customFormat="1" ht="15.75">
      <c r="A11" s="140"/>
      <c r="B11" s="2" t="s">
        <v>60</v>
      </c>
      <c r="C11" s="5" t="s">
        <v>61</v>
      </c>
      <c r="D11" s="2" t="s">
        <v>14</v>
      </c>
      <c r="E11" s="2">
        <v>22</v>
      </c>
      <c r="F11" s="2">
        <v>30</v>
      </c>
      <c r="G11" s="2">
        <v>24</v>
      </c>
    </row>
    <row r="12" spans="1:7" s="8" customFormat="1" ht="47.25">
      <c r="A12" s="140"/>
      <c r="B12" s="3" t="s">
        <v>27</v>
      </c>
      <c r="C12" s="5" t="s">
        <v>15</v>
      </c>
      <c r="D12" s="3" t="s">
        <v>16</v>
      </c>
      <c r="E12" s="3">
        <v>566</v>
      </c>
      <c r="F12" s="3">
        <v>366</v>
      </c>
      <c r="G12" s="4">
        <v>286</v>
      </c>
    </row>
    <row r="13" spans="1:7" s="8" customFormat="1" ht="31.5">
      <c r="A13" s="140"/>
      <c r="B13" s="136" t="s">
        <v>28</v>
      </c>
      <c r="C13" s="5" t="s">
        <v>62</v>
      </c>
      <c r="D13" s="3" t="s">
        <v>29</v>
      </c>
      <c r="E13" s="3">
        <v>1031</v>
      </c>
      <c r="F13" s="3">
        <v>3845</v>
      </c>
      <c r="G13" s="4">
        <v>2410</v>
      </c>
    </row>
    <row r="14" spans="1:7" s="8" customFormat="1" ht="31.5">
      <c r="A14" s="140"/>
      <c r="B14" s="136"/>
      <c r="C14" s="5" t="s">
        <v>63</v>
      </c>
      <c r="D14" s="2" t="s">
        <v>14</v>
      </c>
      <c r="E14" s="2" t="s">
        <v>17</v>
      </c>
      <c r="F14" s="2" t="s">
        <v>17</v>
      </c>
      <c r="G14" s="2">
        <v>236</v>
      </c>
    </row>
    <row r="15" spans="1:7" s="8" customFormat="1" ht="31.5">
      <c r="A15" s="140"/>
      <c r="B15" s="136"/>
      <c r="C15" s="22" t="s">
        <v>297</v>
      </c>
      <c r="D15" s="23" t="s">
        <v>14</v>
      </c>
      <c r="E15" s="23" t="s">
        <v>17</v>
      </c>
      <c r="F15" s="23">
        <v>1125</v>
      </c>
      <c r="G15" s="23">
        <v>1125</v>
      </c>
    </row>
    <row r="16" spans="1:7" s="8" customFormat="1" ht="31.5">
      <c r="A16" s="140"/>
      <c r="B16" s="136"/>
      <c r="C16" s="22" t="s">
        <v>64</v>
      </c>
      <c r="D16" s="23" t="s">
        <v>14</v>
      </c>
      <c r="E16" s="23">
        <v>925</v>
      </c>
      <c r="F16" s="23">
        <v>54</v>
      </c>
      <c r="G16" s="23">
        <v>74</v>
      </c>
    </row>
    <row r="17" spans="1:7" s="8" customFormat="1" ht="31.5">
      <c r="A17" s="140" t="s">
        <v>54</v>
      </c>
      <c r="B17" s="137" t="s">
        <v>55</v>
      </c>
      <c r="C17" s="5" t="s">
        <v>82</v>
      </c>
      <c r="D17" s="2" t="s">
        <v>49</v>
      </c>
      <c r="E17" s="2">
        <v>921</v>
      </c>
      <c r="F17" s="2">
        <v>1139</v>
      </c>
      <c r="G17" s="2">
        <v>1323</v>
      </c>
    </row>
    <row r="18" spans="1:7" s="8" customFormat="1" ht="15.75">
      <c r="A18" s="140"/>
      <c r="B18" s="137"/>
      <c r="C18" s="5" t="s">
        <v>56</v>
      </c>
      <c r="D18" s="2" t="s">
        <v>14</v>
      </c>
      <c r="E18" s="2">
        <v>5011</v>
      </c>
      <c r="F18" s="2">
        <v>5046</v>
      </c>
      <c r="G18" s="2">
        <v>5319</v>
      </c>
    </row>
    <row r="19" spans="1:7" s="8" customFormat="1" ht="15.75">
      <c r="A19" s="140"/>
      <c r="B19" s="137"/>
      <c r="C19" s="5" t="s">
        <v>57</v>
      </c>
      <c r="D19" s="2" t="s">
        <v>8</v>
      </c>
      <c r="E19" s="2">
        <v>13200</v>
      </c>
      <c r="F19" s="2">
        <v>16836</v>
      </c>
      <c r="G19" s="2">
        <v>8360</v>
      </c>
    </row>
    <row r="20" spans="1:7" s="8" customFormat="1" ht="15.75">
      <c r="A20" s="140"/>
      <c r="B20" s="137"/>
      <c r="C20" s="5" t="s">
        <v>58</v>
      </c>
      <c r="D20" s="2" t="s">
        <v>14</v>
      </c>
      <c r="E20" s="2">
        <v>99705</v>
      </c>
      <c r="F20" s="2">
        <v>85438</v>
      </c>
      <c r="G20" s="2">
        <v>216487</v>
      </c>
    </row>
    <row r="21" spans="1:7" s="8" customFormat="1" ht="15.75">
      <c r="A21" s="140"/>
      <c r="B21" s="137"/>
      <c r="C21" s="5" t="s">
        <v>59</v>
      </c>
      <c r="D21" s="2" t="s">
        <v>24</v>
      </c>
      <c r="E21" s="2">
        <v>13170</v>
      </c>
      <c r="F21" s="2">
        <v>19229</v>
      </c>
      <c r="G21" s="2">
        <v>10619</v>
      </c>
    </row>
    <row r="22" spans="1:7" s="8" customFormat="1" ht="15.75">
      <c r="A22" s="140"/>
      <c r="B22" s="136" t="s">
        <v>19</v>
      </c>
      <c r="C22" s="5" t="s">
        <v>15</v>
      </c>
      <c r="D22" s="3" t="s">
        <v>20</v>
      </c>
      <c r="E22" s="3">
        <v>295</v>
      </c>
      <c r="F22" s="3">
        <v>344</v>
      </c>
      <c r="G22" s="4">
        <v>172</v>
      </c>
    </row>
    <row r="23" spans="1:7" s="8" customFormat="1" ht="15.75">
      <c r="A23" s="140"/>
      <c r="B23" s="136"/>
      <c r="C23" s="5" t="s">
        <v>21</v>
      </c>
      <c r="D23" s="3" t="s">
        <v>20</v>
      </c>
      <c r="E23" s="3">
        <v>1995</v>
      </c>
      <c r="F23" s="3">
        <v>3492</v>
      </c>
      <c r="G23" s="4">
        <v>2874</v>
      </c>
    </row>
    <row r="24" spans="1:7" s="8" customFormat="1" ht="15.75">
      <c r="A24" s="140"/>
      <c r="B24" s="136" t="s">
        <v>22</v>
      </c>
      <c r="C24" s="5" t="s">
        <v>15</v>
      </c>
      <c r="D24" s="3" t="s">
        <v>14</v>
      </c>
      <c r="E24" s="3">
        <v>158662</v>
      </c>
      <c r="F24" s="3">
        <v>202701</v>
      </c>
      <c r="G24" s="4">
        <v>78721</v>
      </c>
    </row>
    <row r="25" spans="1:7" s="8" customFormat="1" ht="15.75">
      <c r="A25" s="140"/>
      <c r="B25" s="136"/>
      <c r="C25" s="5" t="s">
        <v>18</v>
      </c>
      <c r="D25" s="3" t="s">
        <v>14</v>
      </c>
      <c r="E25" s="3">
        <v>373036</v>
      </c>
      <c r="F25" s="3">
        <v>199479</v>
      </c>
      <c r="G25" s="4">
        <v>116550</v>
      </c>
    </row>
    <row r="26" spans="1:7" s="8" customFormat="1" ht="15.75">
      <c r="A26" s="140"/>
      <c r="B26" s="136" t="s">
        <v>23</v>
      </c>
      <c r="C26" s="5" t="s">
        <v>15</v>
      </c>
      <c r="D26" s="3" t="s">
        <v>24</v>
      </c>
      <c r="E26" s="3">
        <v>8420</v>
      </c>
      <c r="F26" s="3">
        <v>7155</v>
      </c>
      <c r="G26" s="4">
        <v>5746</v>
      </c>
    </row>
    <row r="27" spans="1:7" s="8" customFormat="1" ht="15.75">
      <c r="A27" s="140"/>
      <c r="B27" s="136"/>
      <c r="C27" s="5" t="s">
        <v>18</v>
      </c>
      <c r="D27" s="3" t="s">
        <v>24</v>
      </c>
      <c r="E27" s="3">
        <v>11673</v>
      </c>
      <c r="F27" s="3">
        <v>14873</v>
      </c>
      <c r="G27" s="4">
        <v>13557</v>
      </c>
    </row>
    <row r="28" spans="1:7" s="8" customFormat="1" ht="15.75">
      <c r="A28" s="140"/>
      <c r="B28" s="136" t="s">
        <v>25</v>
      </c>
      <c r="C28" s="5" t="s">
        <v>15</v>
      </c>
      <c r="D28" s="3" t="s">
        <v>26</v>
      </c>
      <c r="E28" s="3">
        <v>182432</v>
      </c>
      <c r="F28" s="3">
        <v>178365</v>
      </c>
      <c r="G28" s="4">
        <v>85000</v>
      </c>
    </row>
    <row r="29" spans="1:7" s="8" customFormat="1" ht="15.75">
      <c r="A29" s="140"/>
      <c r="B29" s="136"/>
      <c r="C29" s="5" t="s">
        <v>18</v>
      </c>
      <c r="D29" s="3" t="s">
        <v>26</v>
      </c>
      <c r="E29" s="3">
        <v>616048</v>
      </c>
      <c r="F29" s="3">
        <v>722355</v>
      </c>
      <c r="G29" s="4">
        <v>993307</v>
      </c>
    </row>
    <row r="30" spans="1:7" s="8" customFormat="1" ht="15.75">
      <c r="A30" s="140"/>
      <c r="B30" s="136" t="s">
        <v>30</v>
      </c>
      <c r="C30" s="5" t="s">
        <v>15</v>
      </c>
      <c r="D30" s="3" t="s">
        <v>26</v>
      </c>
      <c r="E30" s="3">
        <v>114212</v>
      </c>
      <c r="F30" s="3">
        <v>69253</v>
      </c>
      <c r="G30" s="4">
        <v>58940</v>
      </c>
    </row>
    <row r="31" spans="1:7" s="8" customFormat="1" ht="15.75">
      <c r="A31" s="140"/>
      <c r="B31" s="136"/>
      <c r="C31" s="5" t="s">
        <v>18</v>
      </c>
      <c r="D31" s="3" t="s">
        <v>26</v>
      </c>
      <c r="E31" s="3">
        <v>57987</v>
      </c>
      <c r="F31" s="3">
        <v>73008</v>
      </c>
      <c r="G31" s="4">
        <v>196330</v>
      </c>
    </row>
    <row r="32" spans="1:7" s="8" customFormat="1" ht="15.75">
      <c r="A32" s="140" t="s">
        <v>65</v>
      </c>
      <c r="B32" s="137"/>
      <c r="C32" s="5" t="s">
        <v>113</v>
      </c>
      <c r="D32" s="2" t="s">
        <v>14</v>
      </c>
      <c r="E32" s="2" t="s">
        <v>17</v>
      </c>
      <c r="F32" s="2">
        <v>173</v>
      </c>
      <c r="G32" s="2">
        <v>152</v>
      </c>
    </row>
    <row r="33" spans="1:7" s="8" customFormat="1" ht="15.75">
      <c r="A33" s="140"/>
      <c r="B33" s="137"/>
      <c r="C33" s="5" t="s">
        <v>68</v>
      </c>
      <c r="D33" s="2"/>
      <c r="E33" s="2" t="s">
        <v>17</v>
      </c>
      <c r="F33" s="2">
        <v>33426</v>
      </c>
      <c r="G33" s="2">
        <v>25831</v>
      </c>
    </row>
    <row r="34" spans="1:7" s="8" customFormat="1" ht="15.75">
      <c r="A34" s="140"/>
      <c r="B34" s="148" t="s">
        <v>45</v>
      </c>
      <c r="C34" s="22" t="s">
        <v>41</v>
      </c>
      <c r="D34" s="24" t="s">
        <v>36</v>
      </c>
      <c r="E34" s="24">
        <v>3</v>
      </c>
      <c r="F34" s="24">
        <v>12</v>
      </c>
      <c r="G34" s="25">
        <v>11</v>
      </c>
    </row>
    <row r="35" spans="1:7" s="8" customFormat="1" ht="15.75">
      <c r="A35" s="140"/>
      <c r="B35" s="148"/>
      <c r="C35" s="22" t="s">
        <v>42</v>
      </c>
      <c r="D35" s="24" t="s">
        <v>43</v>
      </c>
      <c r="E35" s="24">
        <v>660</v>
      </c>
      <c r="F35" s="24">
        <v>1922</v>
      </c>
      <c r="G35" s="25">
        <v>4657</v>
      </c>
    </row>
    <row r="36" spans="1:7" s="8" customFormat="1" ht="15.75">
      <c r="A36" s="140"/>
      <c r="B36" s="148" t="s">
        <v>40</v>
      </c>
      <c r="C36" s="22" t="s">
        <v>41</v>
      </c>
      <c r="D36" s="24" t="s">
        <v>36</v>
      </c>
      <c r="E36" s="24">
        <v>1</v>
      </c>
      <c r="F36" s="24">
        <v>6</v>
      </c>
      <c r="G36" s="25">
        <v>3</v>
      </c>
    </row>
    <row r="37" spans="1:7" s="8" customFormat="1" ht="15.75">
      <c r="A37" s="140"/>
      <c r="B37" s="148"/>
      <c r="C37" s="22" t="s">
        <v>42</v>
      </c>
      <c r="D37" s="24" t="s">
        <v>43</v>
      </c>
      <c r="E37" s="24">
        <v>1318</v>
      </c>
      <c r="F37" s="24">
        <v>1782</v>
      </c>
      <c r="G37" s="25">
        <v>4021</v>
      </c>
    </row>
    <row r="38" spans="1:7" s="8" customFormat="1" ht="31.5">
      <c r="A38" s="140"/>
      <c r="B38" s="148" t="s">
        <v>44</v>
      </c>
      <c r="C38" s="22" t="s">
        <v>67</v>
      </c>
      <c r="D38" s="23" t="s">
        <v>14</v>
      </c>
      <c r="E38" s="26"/>
      <c r="F38" s="23">
        <v>8</v>
      </c>
      <c r="G38" s="23">
        <v>8</v>
      </c>
    </row>
    <row r="39" spans="1:7" s="8" customFormat="1" ht="15.75">
      <c r="A39" s="140"/>
      <c r="B39" s="148"/>
      <c r="C39" s="22" t="s">
        <v>41</v>
      </c>
      <c r="D39" s="24" t="s">
        <v>36</v>
      </c>
      <c r="E39" s="24">
        <v>5</v>
      </c>
      <c r="F39" s="24">
        <v>5</v>
      </c>
      <c r="G39" s="25">
        <v>11</v>
      </c>
    </row>
    <row r="40" spans="1:7" s="8" customFormat="1" ht="15.75">
      <c r="A40" s="140"/>
      <c r="B40" s="148"/>
      <c r="C40" s="22" t="s">
        <v>42</v>
      </c>
      <c r="D40" s="24" t="s">
        <v>43</v>
      </c>
      <c r="E40" s="24">
        <v>112</v>
      </c>
      <c r="F40" s="24">
        <v>257</v>
      </c>
      <c r="G40" s="25">
        <v>160</v>
      </c>
    </row>
    <row r="41" spans="1:7" s="8" customFormat="1" ht="15.75">
      <c r="A41" s="140"/>
      <c r="B41" s="148" t="s">
        <v>48</v>
      </c>
      <c r="C41" s="22" t="s">
        <v>46</v>
      </c>
      <c r="D41" s="24" t="s">
        <v>47</v>
      </c>
      <c r="E41" s="24">
        <v>244</v>
      </c>
      <c r="F41" s="24">
        <v>312</v>
      </c>
      <c r="G41" s="25">
        <v>215</v>
      </c>
    </row>
    <row r="42" spans="1:7" s="8" customFormat="1" ht="34.5" customHeight="1">
      <c r="A42" s="140"/>
      <c r="B42" s="148"/>
      <c r="C42" s="22" t="s">
        <v>114</v>
      </c>
      <c r="D42" s="24" t="s">
        <v>43</v>
      </c>
      <c r="E42" s="24" t="s">
        <v>17</v>
      </c>
      <c r="F42" s="24">
        <v>15000</v>
      </c>
      <c r="G42" s="25">
        <v>15000</v>
      </c>
    </row>
    <row r="43" spans="1:7" s="8" customFormat="1" ht="15.75">
      <c r="A43" s="140"/>
      <c r="B43" s="148"/>
      <c r="C43" s="22" t="s">
        <v>66</v>
      </c>
      <c r="D43" s="23" t="s">
        <v>8</v>
      </c>
      <c r="E43" s="27" t="s">
        <v>17</v>
      </c>
      <c r="F43" s="23">
        <v>75</v>
      </c>
      <c r="G43" s="23">
        <v>75</v>
      </c>
    </row>
    <row r="44" spans="1:7" s="8" customFormat="1" ht="15.75">
      <c r="A44" s="142" t="s">
        <v>69</v>
      </c>
      <c r="B44" s="136" t="s">
        <v>31</v>
      </c>
      <c r="C44" s="5" t="s">
        <v>32</v>
      </c>
      <c r="D44" s="3" t="s">
        <v>33</v>
      </c>
      <c r="E44" s="3">
        <v>13</v>
      </c>
      <c r="F44" s="3">
        <v>14</v>
      </c>
      <c r="G44" s="4">
        <v>15</v>
      </c>
    </row>
    <row r="45" spans="1:7" s="8" customFormat="1" ht="15.75">
      <c r="A45" s="142"/>
      <c r="B45" s="136"/>
      <c r="C45" s="5" t="s">
        <v>34</v>
      </c>
      <c r="D45" s="3" t="s">
        <v>33</v>
      </c>
      <c r="E45" s="3">
        <v>13</v>
      </c>
      <c r="F45" s="3">
        <v>14</v>
      </c>
      <c r="G45" s="4">
        <v>15</v>
      </c>
    </row>
    <row r="46" spans="1:7" s="8" customFormat="1" ht="47.25">
      <c r="A46" s="142"/>
      <c r="B46" s="3" t="s">
        <v>35</v>
      </c>
      <c r="C46" s="5" t="s">
        <v>32</v>
      </c>
      <c r="D46" s="3" t="s">
        <v>36</v>
      </c>
      <c r="E46" s="3">
        <v>7</v>
      </c>
      <c r="F46" s="3">
        <v>8</v>
      </c>
      <c r="G46" s="4">
        <v>6</v>
      </c>
    </row>
    <row r="47" spans="1:7" ht="47.25">
      <c r="A47" s="142"/>
      <c r="B47" s="6" t="s">
        <v>70</v>
      </c>
      <c r="C47" s="5" t="s">
        <v>14</v>
      </c>
      <c r="D47" s="21" t="s">
        <v>5</v>
      </c>
      <c r="E47" s="20" t="s">
        <v>17</v>
      </c>
      <c r="F47" s="20">
        <v>5</v>
      </c>
      <c r="G47" s="20">
        <v>2</v>
      </c>
    </row>
    <row r="48" spans="1:7" ht="33.75" customHeight="1">
      <c r="A48" s="142"/>
      <c r="B48" s="6" t="s">
        <v>71</v>
      </c>
      <c r="C48" s="5" t="s">
        <v>14</v>
      </c>
      <c r="D48" s="20" t="s">
        <v>14</v>
      </c>
      <c r="E48" s="20" t="s">
        <v>17</v>
      </c>
      <c r="F48" s="20">
        <v>5</v>
      </c>
      <c r="G48" s="20">
        <v>6</v>
      </c>
    </row>
    <row r="49" spans="1:7" ht="47.25">
      <c r="A49" s="142"/>
      <c r="B49" s="6" t="s">
        <v>72</v>
      </c>
      <c r="C49" s="5" t="s">
        <v>49</v>
      </c>
      <c r="D49" s="20" t="s">
        <v>49</v>
      </c>
      <c r="E49" s="20" t="s">
        <v>17</v>
      </c>
      <c r="F49" s="20">
        <v>70564</v>
      </c>
      <c r="G49" s="20">
        <v>97564</v>
      </c>
    </row>
    <row r="50" spans="1:7" ht="63">
      <c r="A50" s="142"/>
      <c r="B50" s="3" t="s">
        <v>73</v>
      </c>
      <c r="C50" s="5" t="s">
        <v>74</v>
      </c>
      <c r="D50" s="20" t="s">
        <v>49</v>
      </c>
      <c r="E50" s="20" t="s">
        <v>17</v>
      </c>
      <c r="F50" s="20">
        <v>128698</v>
      </c>
      <c r="G50" s="20">
        <v>302970</v>
      </c>
    </row>
    <row r="52" spans="1:7" ht="19.5">
      <c r="A52" s="144" t="s">
        <v>78</v>
      </c>
      <c r="B52" s="144"/>
      <c r="C52" s="144"/>
      <c r="D52" s="144"/>
      <c r="E52" s="144"/>
      <c r="F52" s="144"/>
      <c r="G52" s="144"/>
    </row>
    <row r="53" spans="1:7" ht="19.5">
      <c r="A53" s="19" t="s">
        <v>1</v>
      </c>
      <c r="B53" s="19" t="s">
        <v>52</v>
      </c>
      <c r="C53" s="14" t="s">
        <v>79</v>
      </c>
      <c r="D53" s="14" t="s">
        <v>80</v>
      </c>
      <c r="E53" s="14" t="s">
        <v>2</v>
      </c>
      <c r="F53" s="14" t="s">
        <v>3</v>
      </c>
      <c r="G53" s="15" t="s">
        <v>4</v>
      </c>
    </row>
    <row r="54" spans="1:7" ht="42.75">
      <c r="A54" s="17" t="s">
        <v>81</v>
      </c>
      <c r="B54" s="16" t="s">
        <v>14</v>
      </c>
      <c r="C54" s="18">
        <v>46</v>
      </c>
      <c r="D54" s="18">
        <v>46</v>
      </c>
      <c r="E54" s="18">
        <v>46</v>
      </c>
      <c r="F54" s="18">
        <v>46</v>
      </c>
      <c r="G54" s="18">
        <v>57</v>
      </c>
    </row>
    <row r="55" spans="1:7" ht="42.75">
      <c r="A55" s="17" t="s">
        <v>81</v>
      </c>
      <c r="B55" s="16" t="s">
        <v>14</v>
      </c>
      <c r="C55" s="18">
        <v>53</v>
      </c>
      <c r="D55" s="18">
        <v>53</v>
      </c>
      <c r="E55" s="18">
        <v>55</v>
      </c>
      <c r="F55" s="18">
        <v>58</v>
      </c>
      <c r="G55" s="18">
        <v>60</v>
      </c>
    </row>
    <row r="57" spans="1:5" ht="15.75">
      <c r="A57" s="145" t="s">
        <v>84</v>
      </c>
      <c r="B57" s="146"/>
      <c r="C57" s="146"/>
      <c r="D57" s="146"/>
      <c r="E57" s="146"/>
    </row>
    <row r="58" spans="1:5" ht="15.75">
      <c r="A58" s="138" t="s">
        <v>85</v>
      </c>
      <c r="B58" s="147" t="s">
        <v>86</v>
      </c>
      <c r="C58" s="147"/>
      <c r="D58" s="147" t="s">
        <v>87</v>
      </c>
      <c r="E58" s="147"/>
    </row>
    <row r="59" spans="1:5" ht="31.5">
      <c r="A59" s="139"/>
      <c r="B59" s="28" t="s">
        <v>88</v>
      </c>
      <c r="C59" s="28" t="s">
        <v>89</v>
      </c>
      <c r="D59" s="28" t="s">
        <v>88</v>
      </c>
      <c r="E59" s="28" t="s">
        <v>89</v>
      </c>
    </row>
    <row r="60" spans="1:5" ht="15.75">
      <c r="A60" s="30" t="s">
        <v>90</v>
      </c>
      <c r="B60" s="30">
        <v>7</v>
      </c>
      <c r="C60" s="30">
        <v>8</v>
      </c>
      <c r="D60" s="30">
        <v>1735</v>
      </c>
      <c r="E60" s="30">
        <v>1805</v>
      </c>
    </row>
    <row r="61" spans="1:5" ht="15.75">
      <c r="A61" s="30" t="s">
        <v>91</v>
      </c>
      <c r="B61" s="30">
        <v>10</v>
      </c>
      <c r="C61" s="30">
        <v>13</v>
      </c>
      <c r="D61" s="30">
        <v>3585</v>
      </c>
      <c r="E61" s="30">
        <v>3725</v>
      </c>
    </row>
    <row r="62" spans="1:5" ht="15.75">
      <c r="A62" s="30" t="s">
        <v>92</v>
      </c>
      <c r="B62" s="30">
        <v>0</v>
      </c>
      <c r="C62" s="30">
        <v>0</v>
      </c>
      <c r="D62" s="30">
        <v>0</v>
      </c>
      <c r="E62" s="30">
        <v>0</v>
      </c>
    </row>
    <row r="63" spans="1:5" ht="15.75">
      <c r="A63" s="30" t="s">
        <v>93</v>
      </c>
      <c r="B63" s="30">
        <v>57</v>
      </c>
      <c r="C63" s="30">
        <v>57</v>
      </c>
      <c r="D63" s="30">
        <v>1787</v>
      </c>
      <c r="E63" s="30">
        <v>1787</v>
      </c>
    </row>
    <row r="64" spans="1:5" ht="15.75">
      <c r="A64" s="30" t="s">
        <v>94</v>
      </c>
      <c r="B64" s="30">
        <v>5</v>
      </c>
      <c r="C64" s="30">
        <v>6</v>
      </c>
      <c r="D64" s="30">
        <v>820</v>
      </c>
      <c r="E64" s="30">
        <v>900</v>
      </c>
    </row>
    <row r="65" spans="1:5" ht="15.75">
      <c r="A65" s="30" t="s">
        <v>95</v>
      </c>
      <c r="B65" s="30">
        <v>4</v>
      </c>
      <c r="C65" s="30">
        <v>3</v>
      </c>
      <c r="D65" s="30">
        <v>1705</v>
      </c>
      <c r="E65" s="30">
        <v>1705</v>
      </c>
    </row>
    <row r="66" spans="1:5" ht="15.75">
      <c r="A66" s="30" t="s">
        <v>96</v>
      </c>
      <c r="B66" s="30">
        <v>5</v>
      </c>
      <c r="C66" s="30">
        <v>5</v>
      </c>
      <c r="D66" s="30">
        <v>900</v>
      </c>
      <c r="E66" s="30">
        <v>900</v>
      </c>
    </row>
    <row r="67" spans="1:5" ht="15.75">
      <c r="A67" s="30" t="s">
        <v>97</v>
      </c>
      <c r="B67" s="30">
        <v>0</v>
      </c>
      <c r="C67" s="30"/>
      <c r="D67" s="30">
        <v>0</v>
      </c>
      <c r="E67" s="30">
        <v>0</v>
      </c>
    </row>
    <row r="68" spans="1:5" ht="15.75">
      <c r="A68" s="30" t="s">
        <v>98</v>
      </c>
      <c r="B68" s="30">
        <v>0</v>
      </c>
      <c r="C68" s="30">
        <v>0</v>
      </c>
      <c r="D68" s="30">
        <v>0</v>
      </c>
      <c r="E68" s="30">
        <v>0</v>
      </c>
    </row>
    <row r="69" spans="1:5" ht="15.75">
      <c r="A69" s="30" t="s">
        <v>99</v>
      </c>
      <c r="B69" s="30">
        <v>7</v>
      </c>
      <c r="C69" s="30">
        <v>6</v>
      </c>
      <c r="D69" s="30">
        <v>382</v>
      </c>
      <c r="E69" s="30">
        <v>324</v>
      </c>
    </row>
    <row r="70" spans="1:5" ht="15.75">
      <c r="A70" s="30" t="s">
        <v>100</v>
      </c>
      <c r="B70" s="30">
        <v>9</v>
      </c>
      <c r="C70" s="30">
        <v>2</v>
      </c>
      <c r="D70" s="30">
        <v>2778</v>
      </c>
      <c r="E70" s="30">
        <v>2</v>
      </c>
    </row>
    <row r="71" spans="1:5" ht="15.75">
      <c r="A71" s="30" t="s">
        <v>101</v>
      </c>
      <c r="B71" s="30">
        <v>5</v>
      </c>
      <c r="C71" s="30">
        <v>5</v>
      </c>
      <c r="D71" s="30">
        <v>2200</v>
      </c>
      <c r="E71" s="30">
        <v>2240</v>
      </c>
    </row>
    <row r="72" spans="1:5" ht="15.75">
      <c r="A72" s="30" t="s">
        <v>102</v>
      </c>
      <c r="B72" s="30">
        <v>5</v>
      </c>
      <c r="C72" s="30">
        <v>5</v>
      </c>
      <c r="D72" s="30">
        <v>280</v>
      </c>
      <c r="E72" s="30">
        <v>280</v>
      </c>
    </row>
    <row r="73" spans="1:5" ht="15.75">
      <c r="A73" s="30" t="s">
        <v>103</v>
      </c>
      <c r="B73" s="30">
        <v>2</v>
      </c>
      <c r="C73" s="30">
        <v>2</v>
      </c>
      <c r="D73" s="30">
        <v>56</v>
      </c>
      <c r="E73" s="30">
        <v>56</v>
      </c>
    </row>
    <row r="74" spans="1:5" ht="15.75">
      <c r="A74" s="30" t="s">
        <v>104</v>
      </c>
      <c r="B74" s="30">
        <v>2</v>
      </c>
      <c r="C74" s="30">
        <v>0</v>
      </c>
      <c r="D74" s="30">
        <v>450</v>
      </c>
      <c r="E74" s="30">
        <v>500</v>
      </c>
    </row>
    <row r="75" spans="1:5" ht="15.75">
      <c r="A75" s="30" t="s">
        <v>105</v>
      </c>
      <c r="B75" s="30">
        <v>11</v>
      </c>
      <c r="C75" s="30">
        <v>11</v>
      </c>
      <c r="D75" s="30">
        <v>2464</v>
      </c>
      <c r="E75" s="30">
        <v>2464</v>
      </c>
    </row>
    <row r="76" spans="1:5" ht="15.75">
      <c r="A76" s="30" t="s">
        <v>106</v>
      </c>
      <c r="B76" s="30">
        <v>3</v>
      </c>
      <c r="C76" s="30">
        <v>3</v>
      </c>
      <c r="D76" s="30">
        <v>1358</v>
      </c>
      <c r="E76" s="30">
        <v>1358</v>
      </c>
    </row>
    <row r="77" spans="1:5" ht="15.75">
      <c r="A77" s="30" t="s">
        <v>107</v>
      </c>
      <c r="B77" s="30">
        <v>3</v>
      </c>
      <c r="C77" s="30">
        <v>0</v>
      </c>
      <c r="D77" s="30">
        <v>2351</v>
      </c>
      <c r="E77" s="30">
        <v>0</v>
      </c>
    </row>
    <row r="78" spans="1:5" ht="15.75">
      <c r="A78" s="30" t="s">
        <v>108</v>
      </c>
      <c r="B78" s="30">
        <v>4</v>
      </c>
      <c r="C78" s="30">
        <v>6</v>
      </c>
      <c r="D78" s="30">
        <v>710</v>
      </c>
      <c r="E78" s="30">
        <v>1760</v>
      </c>
    </row>
    <row r="79" spans="1:5" ht="15.75">
      <c r="A79" s="30" t="s">
        <v>109</v>
      </c>
      <c r="B79" s="30">
        <v>9</v>
      </c>
      <c r="C79" s="30">
        <v>9</v>
      </c>
      <c r="D79" s="30">
        <v>2515</v>
      </c>
      <c r="E79" s="30">
        <v>2515</v>
      </c>
    </row>
    <row r="80" spans="1:5" ht="15.75">
      <c r="A80" s="30" t="s">
        <v>110</v>
      </c>
      <c r="B80" s="30">
        <v>1</v>
      </c>
      <c r="C80" s="30"/>
      <c r="D80" s="30">
        <v>500</v>
      </c>
      <c r="E80" s="30"/>
    </row>
    <row r="81" spans="1:5" ht="15.75">
      <c r="A81" s="30" t="s">
        <v>111</v>
      </c>
      <c r="B81" s="30">
        <v>24</v>
      </c>
      <c r="C81" s="30">
        <v>11</v>
      </c>
      <c r="D81" s="30">
        <v>6850</v>
      </c>
      <c r="E81" s="30">
        <v>3510</v>
      </c>
    </row>
    <row r="82" spans="1:5" ht="15.75">
      <c r="A82" s="30" t="s">
        <v>112</v>
      </c>
      <c r="B82" s="31">
        <v>173</v>
      </c>
      <c r="C82" s="31">
        <v>152</v>
      </c>
      <c r="D82" s="31">
        <v>33426</v>
      </c>
      <c r="E82" s="31">
        <v>25831</v>
      </c>
    </row>
    <row r="87" spans="1:9" ht="19.5">
      <c r="A87" s="149" t="s">
        <v>115</v>
      </c>
      <c r="B87" s="149"/>
      <c r="C87" s="149"/>
      <c r="D87" s="149"/>
      <c r="E87" s="149"/>
      <c r="F87" s="149"/>
      <c r="G87" s="149"/>
      <c r="H87" s="149"/>
      <c r="I87" s="150"/>
    </row>
    <row r="88" spans="1:9" ht="15.75">
      <c r="A88" s="151" t="s">
        <v>116</v>
      </c>
      <c r="B88" s="152" t="s">
        <v>1</v>
      </c>
      <c r="C88" s="151" t="s">
        <v>117</v>
      </c>
      <c r="D88" s="151" t="s">
        <v>118</v>
      </c>
      <c r="E88" s="151" t="s">
        <v>80</v>
      </c>
      <c r="F88" s="151" t="s">
        <v>2</v>
      </c>
      <c r="G88" s="151" t="s">
        <v>3</v>
      </c>
      <c r="H88" s="151" t="s">
        <v>4</v>
      </c>
      <c r="I88" s="153"/>
    </row>
    <row r="89" spans="1:9" ht="15.75">
      <c r="A89" s="151"/>
      <c r="B89" s="152"/>
      <c r="C89" s="151"/>
      <c r="D89" s="151"/>
      <c r="E89" s="151"/>
      <c r="F89" s="151"/>
      <c r="G89" s="151"/>
      <c r="H89" s="151"/>
      <c r="I89" s="153"/>
    </row>
    <row r="90" spans="1:9" ht="42.75">
      <c r="A90" s="157" t="s">
        <v>119</v>
      </c>
      <c r="B90" s="35" t="s">
        <v>120</v>
      </c>
      <c r="C90" s="36">
        <v>17</v>
      </c>
      <c r="D90" s="36">
        <v>17.4</v>
      </c>
      <c r="E90" s="36">
        <v>17.7</v>
      </c>
      <c r="F90" s="36">
        <v>18</v>
      </c>
      <c r="G90" s="36">
        <v>18.3</v>
      </c>
      <c r="H90" s="36">
        <v>18.6</v>
      </c>
      <c r="I90" s="66"/>
    </row>
    <row r="91" spans="1:9" ht="42.75">
      <c r="A91" s="157"/>
      <c r="B91" s="35" t="s">
        <v>121</v>
      </c>
      <c r="C91" s="36">
        <v>26.5</v>
      </c>
      <c r="D91" s="36">
        <v>26.5</v>
      </c>
      <c r="E91" s="36">
        <v>27.2</v>
      </c>
      <c r="F91" s="36">
        <v>27.1</v>
      </c>
      <c r="G91" s="36">
        <v>27.2</v>
      </c>
      <c r="H91" s="37">
        <v>27</v>
      </c>
      <c r="I91" s="67"/>
    </row>
    <row r="92" spans="1:9" ht="28.5">
      <c r="A92" s="157"/>
      <c r="B92" s="35" t="s">
        <v>122</v>
      </c>
      <c r="C92" s="36">
        <v>25.1</v>
      </c>
      <c r="D92" s="36">
        <v>25.5</v>
      </c>
      <c r="E92" s="36">
        <v>25</v>
      </c>
      <c r="F92" s="36">
        <v>25</v>
      </c>
      <c r="G92" s="36">
        <v>25</v>
      </c>
      <c r="H92" s="37">
        <v>25</v>
      </c>
      <c r="I92" s="67"/>
    </row>
    <row r="93" spans="1:9" ht="28.5">
      <c r="A93" s="157"/>
      <c r="B93" s="35" t="s">
        <v>123</v>
      </c>
      <c r="C93" s="36">
        <v>51.1</v>
      </c>
      <c r="D93" s="36">
        <v>51.1</v>
      </c>
      <c r="E93" s="36">
        <v>50.1</v>
      </c>
      <c r="F93" s="36">
        <v>50.7</v>
      </c>
      <c r="G93" s="36">
        <v>51</v>
      </c>
      <c r="H93" s="37">
        <v>51</v>
      </c>
      <c r="I93" s="67"/>
    </row>
    <row r="94" spans="1:9" ht="28.5">
      <c r="A94" s="157"/>
      <c r="B94" s="35" t="s">
        <v>124</v>
      </c>
      <c r="C94" s="36">
        <v>28.6</v>
      </c>
      <c r="D94" s="36">
        <v>28.7</v>
      </c>
      <c r="E94" s="36">
        <v>27.8</v>
      </c>
      <c r="F94" s="36">
        <v>29.6</v>
      </c>
      <c r="G94" s="36">
        <v>30.1</v>
      </c>
      <c r="H94" s="37">
        <v>30.1</v>
      </c>
      <c r="I94" s="67"/>
    </row>
    <row r="95" spans="1:9" ht="42.75">
      <c r="A95" s="158" t="s">
        <v>125</v>
      </c>
      <c r="B95" s="35" t="s">
        <v>126</v>
      </c>
      <c r="C95" s="154">
        <v>9.3</v>
      </c>
      <c r="D95" s="154">
        <v>9.7</v>
      </c>
      <c r="E95" s="154">
        <v>9.9</v>
      </c>
      <c r="F95" s="154">
        <v>10.5</v>
      </c>
      <c r="G95" s="154">
        <v>11</v>
      </c>
      <c r="H95" s="155">
        <v>11.3</v>
      </c>
      <c r="I95" s="156"/>
    </row>
    <row r="96" spans="1:9" ht="15.75">
      <c r="A96" s="159"/>
      <c r="B96" s="35" t="s">
        <v>127</v>
      </c>
      <c r="C96" s="154"/>
      <c r="D96" s="154"/>
      <c r="E96" s="154"/>
      <c r="F96" s="154"/>
      <c r="G96" s="154"/>
      <c r="H96" s="155"/>
      <c r="I96" s="156"/>
    </row>
    <row r="97" spans="1:9" ht="42.75">
      <c r="A97" s="159"/>
      <c r="B97" s="35" t="s">
        <v>128</v>
      </c>
      <c r="C97" s="36">
        <v>2.6</v>
      </c>
      <c r="D97" s="36">
        <v>2.5</v>
      </c>
      <c r="E97" s="36">
        <v>2.4</v>
      </c>
      <c r="F97" s="36">
        <v>2.3</v>
      </c>
      <c r="G97" s="36">
        <v>2.2</v>
      </c>
      <c r="H97" s="37">
        <v>2.3</v>
      </c>
      <c r="I97" s="67"/>
    </row>
    <row r="98" spans="1:9" ht="42.75">
      <c r="A98" s="159"/>
      <c r="B98" s="35" t="s">
        <v>129</v>
      </c>
      <c r="C98" s="36">
        <v>23.2</v>
      </c>
      <c r="D98" s="36">
        <v>23.9</v>
      </c>
      <c r="E98" s="36">
        <v>24</v>
      </c>
      <c r="F98" s="36">
        <v>23.5</v>
      </c>
      <c r="G98" s="36">
        <v>23.8</v>
      </c>
      <c r="H98" s="37">
        <v>23.5</v>
      </c>
      <c r="I98" s="67"/>
    </row>
    <row r="99" spans="1:9" ht="42.75">
      <c r="A99" s="159"/>
      <c r="B99" s="35" t="s">
        <v>130</v>
      </c>
      <c r="C99" s="36">
        <v>15.5</v>
      </c>
      <c r="D99" s="36">
        <v>15</v>
      </c>
      <c r="E99" s="36">
        <v>14.9</v>
      </c>
      <c r="F99" s="36">
        <v>15</v>
      </c>
      <c r="G99" s="36">
        <v>14.9</v>
      </c>
      <c r="H99" s="37">
        <v>15</v>
      </c>
      <c r="I99" s="67"/>
    </row>
    <row r="100" spans="1:9" ht="42.75">
      <c r="A100" s="159"/>
      <c r="B100" s="35" t="s">
        <v>131</v>
      </c>
      <c r="C100" s="36" t="s">
        <v>17</v>
      </c>
      <c r="D100" s="36" t="s">
        <v>17</v>
      </c>
      <c r="E100" s="36" t="s">
        <v>17</v>
      </c>
      <c r="F100" s="36" t="s">
        <v>17</v>
      </c>
      <c r="G100" s="36" t="s">
        <v>17</v>
      </c>
      <c r="H100" s="37" t="s">
        <v>17</v>
      </c>
      <c r="I100" s="67"/>
    </row>
    <row r="101" spans="1:9" ht="28.5">
      <c r="A101" s="159"/>
      <c r="B101" s="35" t="s">
        <v>132</v>
      </c>
      <c r="C101" s="36">
        <v>16.1</v>
      </c>
      <c r="D101" s="36">
        <v>14.7</v>
      </c>
      <c r="E101" s="36">
        <v>21.7</v>
      </c>
      <c r="F101" s="36">
        <v>21.9</v>
      </c>
      <c r="G101" s="36" t="s">
        <v>17</v>
      </c>
      <c r="H101" s="37" t="s">
        <v>17</v>
      </c>
      <c r="I101" s="67"/>
    </row>
    <row r="102" spans="1:9" ht="42.75">
      <c r="A102" s="159"/>
      <c r="B102" s="35" t="s">
        <v>133</v>
      </c>
      <c r="C102" s="36">
        <v>54.5</v>
      </c>
      <c r="D102" s="36">
        <v>54.6</v>
      </c>
      <c r="E102" s="36">
        <v>56.1</v>
      </c>
      <c r="F102" s="36">
        <v>58.2</v>
      </c>
      <c r="G102" s="36">
        <v>60</v>
      </c>
      <c r="H102" s="37">
        <v>61</v>
      </c>
      <c r="I102" s="67"/>
    </row>
    <row r="103" spans="1:9" ht="42.75">
      <c r="A103" s="159"/>
      <c r="B103" s="35" t="s">
        <v>134</v>
      </c>
      <c r="C103" s="36">
        <v>10</v>
      </c>
      <c r="D103" s="36">
        <v>12.8</v>
      </c>
      <c r="E103" s="36">
        <v>13.8</v>
      </c>
      <c r="F103" s="36">
        <v>16.4</v>
      </c>
      <c r="G103" s="36">
        <v>18</v>
      </c>
      <c r="H103" s="37">
        <v>18</v>
      </c>
      <c r="I103" s="67"/>
    </row>
    <row r="104" spans="1:9" ht="42.75">
      <c r="A104" s="159"/>
      <c r="B104" s="35" t="s">
        <v>135</v>
      </c>
      <c r="C104" s="36">
        <v>22</v>
      </c>
      <c r="D104" s="36">
        <v>17.7</v>
      </c>
      <c r="E104" s="36">
        <v>19</v>
      </c>
      <c r="F104" s="39">
        <v>19</v>
      </c>
      <c r="G104" s="39">
        <v>19</v>
      </c>
      <c r="H104" s="37">
        <v>20</v>
      </c>
      <c r="I104" s="67"/>
    </row>
    <row r="105" spans="1:9" ht="42.75">
      <c r="A105" s="159"/>
      <c r="B105" s="35" t="s">
        <v>136</v>
      </c>
      <c r="C105" s="36">
        <v>21.5</v>
      </c>
      <c r="D105" s="36">
        <v>23.1</v>
      </c>
      <c r="E105" s="36">
        <v>22.3</v>
      </c>
      <c r="F105" s="36">
        <v>21.8</v>
      </c>
      <c r="G105" s="36">
        <v>22</v>
      </c>
      <c r="H105" s="37">
        <v>22</v>
      </c>
      <c r="I105" s="67"/>
    </row>
    <row r="106" spans="1:9" ht="42.75">
      <c r="A106" s="160"/>
      <c r="B106" s="35" t="s">
        <v>137</v>
      </c>
      <c r="C106" s="36">
        <v>1</v>
      </c>
      <c r="D106" s="36">
        <v>1</v>
      </c>
      <c r="E106" s="36">
        <v>1</v>
      </c>
      <c r="F106" s="39">
        <v>1</v>
      </c>
      <c r="G106" s="39">
        <v>1</v>
      </c>
      <c r="H106" s="37">
        <v>1</v>
      </c>
      <c r="I106" s="67"/>
    </row>
    <row r="107" spans="1:9" ht="15.75">
      <c r="A107" s="40"/>
      <c r="B107" s="41"/>
      <c r="C107"/>
      <c r="D107"/>
      <c r="E107"/>
      <c r="F107"/>
      <c r="G107"/>
      <c r="H107"/>
      <c r="I107"/>
    </row>
    <row r="108" spans="1:9" ht="19.5">
      <c r="A108" s="149" t="s">
        <v>138</v>
      </c>
      <c r="B108" s="149"/>
      <c r="C108" s="149"/>
      <c r="D108" s="149"/>
      <c r="E108" s="149"/>
      <c r="F108" s="149"/>
      <c r="G108" s="149"/>
      <c r="H108" s="150"/>
      <c r="I108"/>
    </row>
    <row r="109" spans="1:9" ht="15.75">
      <c r="A109" s="151" t="s">
        <v>1</v>
      </c>
      <c r="B109" s="151"/>
      <c r="C109" s="14" t="s">
        <v>139</v>
      </c>
      <c r="D109" s="14" t="s">
        <v>80</v>
      </c>
      <c r="E109" s="14" t="s">
        <v>2</v>
      </c>
      <c r="F109" s="14" t="s">
        <v>3</v>
      </c>
      <c r="G109" s="14" t="s">
        <v>4</v>
      </c>
      <c r="H109" s="42"/>
      <c r="I109"/>
    </row>
    <row r="110" spans="1:9" ht="28.5">
      <c r="A110" s="154" t="s">
        <v>140</v>
      </c>
      <c r="B110" s="35" t="s">
        <v>141</v>
      </c>
      <c r="C110" s="36">
        <v>7.9</v>
      </c>
      <c r="D110" s="36">
        <v>13.8</v>
      </c>
      <c r="E110" s="36">
        <v>16.4</v>
      </c>
      <c r="F110" s="36">
        <v>18</v>
      </c>
      <c r="G110" s="43">
        <v>18</v>
      </c>
      <c r="H110"/>
      <c r="I110"/>
    </row>
    <row r="111" spans="1:9" ht="28.5">
      <c r="A111" s="154"/>
      <c r="B111" s="35" t="s">
        <v>142</v>
      </c>
      <c r="C111" s="36">
        <v>126</v>
      </c>
      <c r="D111" s="36">
        <v>152</v>
      </c>
      <c r="E111" s="36">
        <v>152</v>
      </c>
      <c r="F111" s="36">
        <v>173</v>
      </c>
      <c r="G111" s="43">
        <v>189</v>
      </c>
      <c r="H111"/>
      <c r="I111"/>
    </row>
    <row r="112" spans="1:9" ht="42.75">
      <c r="A112" s="154" t="s">
        <v>143</v>
      </c>
      <c r="B112" s="35" t="s">
        <v>144</v>
      </c>
      <c r="C112" s="36">
        <v>22</v>
      </c>
      <c r="D112" s="36">
        <v>20</v>
      </c>
      <c r="E112" s="36">
        <v>20</v>
      </c>
      <c r="F112" s="36">
        <v>20</v>
      </c>
      <c r="G112" s="43">
        <v>21</v>
      </c>
      <c r="H112"/>
      <c r="I112"/>
    </row>
    <row r="113" spans="1:9" ht="28.5">
      <c r="A113" s="154"/>
      <c r="B113" s="35" t="s">
        <v>145</v>
      </c>
      <c r="C113" s="36">
        <v>5807</v>
      </c>
      <c r="D113" s="36">
        <v>2567</v>
      </c>
      <c r="E113" s="36">
        <v>2322</v>
      </c>
      <c r="F113" s="36">
        <v>1860</v>
      </c>
      <c r="G113" s="43">
        <v>1398</v>
      </c>
      <c r="H113"/>
      <c r="I113"/>
    </row>
    <row r="114" spans="1:9" ht="42.75">
      <c r="A114" s="154"/>
      <c r="B114" s="35" t="s">
        <v>146</v>
      </c>
      <c r="C114" s="36">
        <v>3102</v>
      </c>
      <c r="D114" s="36">
        <v>4063</v>
      </c>
      <c r="E114" s="36">
        <v>4101</v>
      </c>
      <c r="F114" s="36">
        <v>4493</v>
      </c>
      <c r="G114" s="43">
        <v>4864</v>
      </c>
      <c r="H114"/>
      <c r="I114"/>
    </row>
    <row r="115" spans="1:9" ht="28.5">
      <c r="A115" s="154"/>
      <c r="B115" s="35" t="s">
        <v>147</v>
      </c>
      <c r="C115" s="36">
        <v>2442</v>
      </c>
      <c r="D115" s="36">
        <v>1144</v>
      </c>
      <c r="E115" s="36">
        <v>1110</v>
      </c>
      <c r="F115" s="36">
        <v>1071</v>
      </c>
      <c r="G115" s="43">
        <v>677</v>
      </c>
      <c r="H115"/>
      <c r="I115"/>
    </row>
    <row r="116" spans="1:9" ht="28.5">
      <c r="A116" s="154"/>
      <c r="B116" s="35" t="s">
        <v>148</v>
      </c>
      <c r="C116" s="36">
        <v>155</v>
      </c>
      <c r="D116" s="36">
        <v>158</v>
      </c>
      <c r="E116" s="36">
        <v>172</v>
      </c>
      <c r="F116" s="36">
        <v>172</v>
      </c>
      <c r="G116" s="43">
        <v>194.5</v>
      </c>
      <c r="H116"/>
      <c r="I116" s="44"/>
    </row>
    <row r="117" spans="1:9" ht="28.5">
      <c r="A117" s="154"/>
      <c r="B117" s="35" t="s">
        <v>149</v>
      </c>
      <c r="C117" s="36">
        <v>9</v>
      </c>
      <c r="D117" s="36">
        <v>9</v>
      </c>
      <c r="E117" s="36">
        <v>10</v>
      </c>
      <c r="F117" s="36">
        <v>10</v>
      </c>
      <c r="G117" s="43">
        <v>10</v>
      </c>
      <c r="H117"/>
      <c r="I117" s="44"/>
    </row>
    <row r="118" spans="1:9" ht="42.75">
      <c r="A118" s="154"/>
      <c r="B118" s="35" t="s">
        <v>150</v>
      </c>
      <c r="C118" s="36">
        <v>49</v>
      </c>
      <c r="D118" s="36">
        <v>49</v>
      </c>
      <c r="E118" s="36">
        <v>49</v>
      </c>
      <c r="F118" s="36">
        <v>100</v>
      </c>
      <c r="G118" s="43">
        <v>100</v>
      </c>
      <c r="H118"/>
      <c r="I118" s="45"/>
    </row>
    <row r="119" spans="1:9" ht="28.5">
      <c r="A119" s="36" t="s">
        <v>151</v>
      </c>
      <c r="B119" s="35" t="s">
        <v>152</v>
      </c>
      <c r="C119" s="36">
        <v>22</v>
      </c>
      <c r="D119" s="36">
        <v>22.3</v>
      </c>
      <c r="E119" s="36">
        <v>21.8</v>
      </c>
      <c r="F119" s="36">
        <v>22</v>
      </c>
      <c r="G119" s="43">
        <v>22</v>
      </c>
      <c r="H119"/>
      <c r="I119" s="45"/>
    </row>
    <row r="120" spans="1:9" ht="42.75">
      <c r="A120" s="46" t="s">
        <v>153</v>
      </c>
      <c r="B120" s="35" t="s">
        <v>154</v>
      </c>
      <c r="C120" s="36">
        <v>0.4</v>
      </c>
      <c r="D120" s="36">
        <v>0.4</v>
      </c>
      <c r="E120" s="36">
        <v>0.4</v>
      </c>
      <c r="F120" s="39">
        <v>0.5</v>
      </c>
      <c r="G120" s="43">
        <v>0.5</v>
      </c>
      <c r="H120"/>
      <c r="I120" s="45"/>
    </row>
    <row r="121" spans="1:9" ht="28.5">
      <c r="A121" s="162" t="s">
        <v>155</v>
      </c>
      <c r="B121" s="35" t="s">
        <v>156</v>
      </c>
      <c r="C121" s="36" t="s">
        <v>157</v>
      </c>
      <c r="D121" s="36"/>
      <c r="E121" s="36"/>
      <c r="F121" s="36"/>
      <c r="G121" s="36"/>
      <c r="H121"/>
      <c r="I121" s="45"/>
    </row>
    <row r="122" spans="1:9" ht="21">
      <c r="A122" s="162"/>
      <c r="B122" s="35" t="s">
        <v>158</v>
      </c>
      <c r="C122" s="36" t="s">
        <v>14</v>
      </c>
      <c r="D122" s="36"/>
      <c r="E122" s="36"/>
      <c r="F122" s="36"/>
      <c r="G122" s="36"/>
      <c r="H122"/>
      <c r="I122" s="45"/>
    </row>
    <row r="123" spans="1:9" ht="28.5">
      <c r="A123" s="36" t="s">
        <v>159</v>
      </c>
      <c r="B123" s="35" t="s">
        <v>160</v>
      </c>
      <c r="C123" s="36" t="s">
        <v>157</v>
      </c>
      <c r="D123" s="36">
        <v>36</v>
      </c>
      <c r="E123" s="36">
        <v>36</v>
      </c>
      <c r="F123" s="36">
        <v>34.5</v>
      </c>
      <c r="G123" s="36">
        <v>33.5</v>
      </c>
      <c r="H123"/>
      <c r="I123" s="45"/>
    </row>
    <row r="124" spans="1:9" ht="16.5">
      <c r="A124" s="40"/>
      <c r="B124" s="47"/>
      <c r="C124" s="48"/>
      <c r="D124"/>
      <c r="E124"/>
      <c r="F124"/>
      <c r="G124"/>
      <c r="H124"/>
      <c r="I124"/>
    </row>
    <row r="125" spans="1:9" ht="19.5">
      <c r="A125" s="163" t="s">
        <v>161</v>
      </c>
      <c r="B125" s="163"/>
      <c r="C125" s="163"/>
      <c r="D125" s="163"/>
      <c r="E125" s="163"/>
      <c r="F125" s="163"/>
      <c r="G125"/>
      <c r="H125"/>
      <c r="I125"/>
    </row>
    <row r="126" spans="1:9" ht="17.25">
      <c r="A126" s="164" t="s">
        <v>162</v>
      </c>
      <c r="B126" s="49" t="s">
        <v>163</v>
      </c>
      <c r="C126" s="164" t="s">
        <v>164</v>
      </c>
      <c r="D126" s="164" t="s">
        <v>165</v>
      </c>
      <c r="E126" s="50" t="s">
        <v>166</v>
      </c>
      <c r="F126" s="50" t="s">
        <v>167</v>
      </c>
      <c r="G126"/>
      <c r="H126"/>
      <c r="I126"/>
    </row>
    <row r="127" spans="1:9" ht="17.25">
      <c r="A127" s="164"/>
      <c r="B127" s="49" t="s">
        <v>168</v>
      </c>
      <c r="C127" s="164"/>
      <c r="D127" s="164"/>
      <c r="E127" s="50" t="s">
        <v>169</v>
      </c>
      <c r="F127" s="50" t="s">
        <v>170</v>
      </c>
      <c r="G127"/>
      <c r="H127"/>
      <c r="I127"/>
    </row>
    <row r="128" spans="1:9" ht="16.5">
      <c r="A128" s="39">
        <v>1</v>
      </c>
      <c r="B128" s="51">
        <v>78</v>
      </c>
      <c r="C128" s="39">
        <v>521652</v>
      </c>
      <c r="D128" s="39">
        <v>471284</v>
      </c>
      <c r="E128" s="39">
        <v>1.2</v>
      </c>
      <c r="F128" s="39">
        <v>1.1</v>
      </c>
      <c r="G128"/>
      <c r="H128"/>
      <c r="I128"/>
    </row>
    <row r="129" spans="1:9" ht="16.5">
      <c r="A129" s="39">
        <v>2</v>
      </c>
      <c r="B129" s="51">
        <v>138</v>
      </c>
      <c r="C129" s="39">
        <v>776866</v>
      </c>
      <c r="D129" s="39">
        <v>641953</v>
      </c>
      <c r="E129" s="39">
        <v>1.1</v>
      </c>
      <c r="F129" s="39">
        <v>0.9</v>
      </c>
      <c r="G129"/>
      <c r="H129"/>
      <c r="I129"/>
    </row>
    <row r="130" spans="1:9" ht="16.5">
      <c r="A130" s="39">
        <v>3</v>
      </c>
      <c r="B130" s="51">
        <v>117</v>
      </c>
      <c r="C130" s="39">
        <v>462557</v>
      </c>
      <c r="D130" s="39">
        <v>545865</v>
      </c>
      <c r="E130" s="39">
        <v>1.4</v>
      </c>
      <c r="F130" s="39">
        <v>1.6</v>
      </c>
      <c r="G130"/>
      <c r="H130"/>
      <c r="I130"/>
    </row>
    <row r="131" spans="1:9" ht="16.5">
      <c r="A131" s="39">
        <v>4</v>
      </c>
      <c r="B131" s="51">
        <v>136</v>
      </c>
      <c r="C131" s="39">
        <v>943899</v>
      </c>
      <c r="D131" s="39">
        <v>692680</v>
      </c>
      <c r="E131" s="39">
        <v>1</v>
      </c>
      <c r="F131" s="39">
        <v>0.7</v>
      </c>
      <c r="G131"/>
      <c r="H131"/>
      <c r="I131"/>
    </row>
    <row r="132" spans="1:9" ht="16.5">
      <c r="A132" s="39">
        <v>5</v>
      </c>
      <c r="B132" s="51">
        <v>151</v>
      </c>
      <c r="C132" s="39">
        <v>812427</v>
      </c>
      <c r="D132" s="39">
        <v>548400</v>
      </c>
      <c r="E132" s="39">
        <v>1</v>
      </c>
      <c r="F132" s="39">
        <v>0.7</v>
      </c>
      <c r="G132"/>
      <c r="H132"/>
      <c r="I132"/>
    </row>
    <row r="133" spans="1:9" ht="16.5">
      <c r="A133" s="39">
        <v>6</v>
      </c>
      <c r="B133" s="51">
        <v>113</v>
      </c>
      <c r="C133" s="39">
        <v>443729</v>
      </c>
      <c r="D133" s="39">
        <v>975857</v>
      </c>
      <c r="E133" s="39">
        <v>1.8</v>
      </c>
      <c r="F133" s="39">
        <v>4.1</v>
      </c>
      <c r="G133"/>
      <c r="H133"/>
      <c r="I133"/>
    </row>
    <row r="134" spans="1:9" ht="16.5">
      <c r="A134" s="39">
        <v>7</v>
      </c>
      <c r="B134" s="51">
        <v>216</v>
      </c>
      <c r="C134" s="39">
        <v>383014</v>
      </c>
      <c r="D134" s="39">
        <v>428491</v>
      </c>
      <c r="E134" s="39">
        <v>1.2</v>
      </c>
      <c r="F134" s="39">
        <v>1.3</v>
      </c>
      <c r="G134"/>
      <c r="H134"/>
      <c r="I134"/>
    </row>
    <row r="135" spans="1:9" ht="16.5">
      <c r="A135" s="39">
        <v>8</v>
      </c>
      <c r="B135" s="51">
        <v>317</v>
      </c>
      <c r="C135" s="39">
        <v>426057</v>
      </c>
      <c r="D135" s="39">
        <v>296942</v>
      </c>
      <c r="E135" s="39">
        <v>1</v>
      </c>
      <c r="F135" s="39">
        <v>0.7</v>
      </c>
      <c r="G135"/>
      <c r="H135"/>
      <c r="I135"/>
    </row>
    <row r="136" spans="1:9" ht="16.5">
      <c r="A136" s="39">
        <v>9</v>
      </c>
      <c r="B136" s="51">
        <v>85</v>
      </c>
      <c r="C136" s="39">
        <v>180396</v>
      </c>
      <c r="D136" s="39">
        <v>230091</v>
      </c>
      <c r="E136" s="39">
        <v>1.1</v>
      </c>
      <c r="F136" s="39">
        <v>1.4</v>
      </c>
      <c r="G136"/>
      <c r="H136"/>
      <c r="I136"/>
    </row>
    <row r="137" spans="1:9" ht="16.5">
      <c r="A137" s="39">
        <v>10</v>
      </c>
      <c r="B137" s="51">
        <v>441</v>
      </c>
      <c r="C137" s="39">
        <v>318813</v>
      </c>
      <c r="D137" s="39">
        <v>215852</v>
      </c>
      <c r="E137" s="39">
        <v>0.9</v>
      </c>
      <c r="F137" s="39">
        <v>0.6</v>
      </c>
      <c r="G137"/>
      <c r="H137"/>
      <c r="I137"/>
    </row>
    <row r="138" spans="1:9" ht="16.5">
      <c r="A138" s="39">
        <v>11</v>
      </c>
      <c r="B138" s="51">
        <v>259</v>
      </c>
      <c r="C138" s="39">
        <v>356347</v>
      </c>
      <c r="D138" s="39">
        <v>453368</v>
      </c>
      <c r="E138" s="39">
        <v>1.1</v>
      </c>
      <c r="F138" s="39">
        <v>1.5</v>
      </c>
      <c r="G138"/>
      <c r="H138"/>
      <c r="I138"/>
    </row>
    <row r="139" spans="1:9" ht="16.5">
      <c r="A139" s="39">
        <v>12</v>
      </c>
      <c r="B139" s="51">
        <v>169</v>
      </c>
      <c r="C139" s="39">
        <v>430150</v>
      </c>
      <c r="D139" s="39">
        <v>1052863</v>
      </c>
      <c r="E139" s="39">
        <v>1.6</v>
      </c>
      <c r="F139" s="39">
        <v>3.9</v>
      </c>
      <c r="G139"/>
      <c r="H139"/>
      <c r="I139"/>
    </row>
    <row r="140" spans="1:9" ht="16.5">
      <c r="A140" s="39">
        <v>13</v>
      </c>
      <c r="B140" s="51">
        <v>250</v>
      </c>
      <c r="C140" s="39">
        <v>283530</v>
      </c>
      <c r="D140" s="39">
        <v>208644</v>
      </c>
      <c r="E140" s="39">
        <v>1</v>
      </c>
      <c r="F140" s="39">
        <v>0.7</v>
      </c>
      <c r="G140"/>
      <c r="H140"/>
      <c r="I140"/>
    </row>
    <row r="141" spans="1:9" ht="16.5">
      <c r="A141" s="39">
        <v>14</v>
      </c>
      <c r="B141" s="51">
        <v>254</v>
      </c>
      <c r="C141" s="39">
        <v>480092</v>
      </c>
      <c r="D141" s="39">
        <v>308720</v>
      </c>
      <c r="E141" s="39">
        <v>0.9</v>
      </c>
      <c r="F141" s="39">
        <v>0.6</v>
      </c>
      <c r="G141"/>
      <c r="H141"/>
      <c r="I141"/>
    </row>
    <row r="142" spans="1:9" ht="16.5">
      <c r="A142" s="39">
        <v>15</v>
      </c>
      <c r="B142" s="51">
        <v>204</v>
      </c>
      <c r="C142" s="39">
        <v>602025</v>
      </c>
      <c r="D142" s="39">
        <v>443071</v>
      </c>
      <c r="E142" s="39">
        <v>0.8</v>
      </c>
      <c r="F142" s="39">
        <v>0.6</v>
      </c>
      <c r="G142"/>
      <c r="H142"/>
      <c r="I142"/>
    </row>
    <row r="143" spans="1:9" ht="16.5">
      <c r="A143" s="39">
        <v>16</v>
      </c>
      <c r="B143" s="51">
        <v>176</v>
      </c>
      <c r="C143" s="39">
        <v>254302</v>
      </c>
      <c r="D143" s="39">
        <v>235143</v>
      </c>
      <c r="E143" s="39">
        <v>0.9</v>
      </c>
      <c r="F143" s="39">
        <v>0.8</v>
      </c>
      <c r="G143"/>
      <c r="H143"/>
      <c r="I143"/>
    </row>
    <row r="144" spans="1:9" ht="16.5">
      <c r="A144" s="39">
        <v>17</v>
      </c>
      <c r="B144" s="51">
        <v>301</v>
      </c>
      <c r="C144" s="39">
        <v>203575</v>
      </c>
      <c r="D144" s="39">
        <v>184848</v>
      </c>
      <c r="E144" s="39">
        <v>0.9</v>
      </c>
      <c r="F144" s="39">
        <v>0.8</v>
      </c>
      <c r="G144"/>
      <c r="H144"/>
      <c r="I144"/>
    </row>
    <row r="145" spans="1:9" ht="16.5">
      <c r="A145" s="39">
        <v>18</v>
      </c>
      <c r="B145" s="51">
        <v>110</v>
      </c>
      <c r="C145" s="39">
        <v>353602</v>
      </c>
      <c r="D145" s="39">
        <v>318783</v>
      </c>
      <c r="E145" s="39">
        <v>0.8</v>
      </c>
      <c r="F145" s="39">
        <v>0.8</v>
      </c>
      <c r="G145"/>
      <c r="H145"/>
      <c r="I145"/>
    </row>
    <row r="146" spans="1:9" ht="16.5">
      <c r="A146" s="39">
        <v>19</v>
      </c>
      <c r="B146" s="51">
        <v>133</v>
      </c>
      <c r="C146" s="39">
        <v>223994</v>
      </c>
      <c r="D146" s="39">
        <v>164842</v>
      </c>
      <c r="E146" s="39">
        <v>0.8</v>
      </c>
      <c r="F146" s="39">
        <v>0.6</v>
      </c>
      <c r="G146"/>
      <c r="H146"/>
      <c r="I146"/>
    </row>
    <row r="147" spans="1:9" ht="16.5">
      <c r="A147" s="39">
        <v>20</v>
      </c>
      <c r="B147" s="51">
        <v>166</v>
      </c>
      <c r="C147" s="39">
        <v>323343</v>
      </c>
      <c r="D147" s="39">
        <v>314662</v>
      </c>
      <c r="E147" s="39">
        <v>0.9</v>
      </c>
      <c r="F147" s="39">
        <v>0.9</v>
      </c>
      <c r="G147"/>
      <c r="H147"/>
      <c r="I147"/>
    </row>
    <row r="148" spans="1:9" ht="16.5">
      <c r="A148" s="39">
        <v>21</v>
      </c>
      <c r="B148" s="51">
        <v>32</v>
      </c>
      <c r="C148" s="39">
        <v>173320</v>
      </c>
      <c r="D148" s="39">
        <v>177101</v>
      </c>
      <c r="E148" s="39">
        <v>1</v>
      </c>
      <c r="F148" s="39">
        <v>1</v>
      </c>
      <c r="G148"/>
      <c r="H148"/>
      <c r="I148"/>
    </row>
    <row r="149" spans="1:9" ht="16.5">
      <c r="A149" s="39">
        <v>22</v>
      </c>
      <c r="B149" s="51">
        <v>21</v>
      </c>
      <c r="C149" s="39">
        <v>115305</v>
      </c>
      <c r="D149" s="39">
        <v>63415</v>
      </c>
      <c r="E149" s="39">
        <v>0.8</v>
      </c>
      <c r="F149" s="39">
        <v>0.5</v>
      </c>
      <c r="G149"/>
      <c r="H149"/>
      <c r="I149"/>
    </row>
    <row r="150" spans="1:9" ht="16.5">
      <c r="A150" s="39" t="s">
        <v>171</v>
      </c>
      <c r="B150" s="51">
        <v>15</v>
      </c>
      <c r="C150" s="39">
        <v>119534</v>
      </c>
      <c r="D150" s="39">
        <v>90069</v>
      </c>
      <c r="E150" s="39">
        <v>0.5</v>
      </c>
      <c r="F150" s="39">
        <v>0.4</v>
      </c>
      <c r="G150"/>
      <c r="H150"/>
      <c r="I150"/>
    </row>
    <row r="151" spans="1:9" ht="16.5">
      <c r="A151" s="39" t="s">
        <v>172</v>
      </c>
      <c r="B151" s="51">
        <v>112</v>
      </c>
      <c r="C151" s="39">
        <f>SUM(C128:C150)</f>
        <v>9188529</v>
      </c>
      <c r="D151" s="39">
        <f>SUM(D128:D150)</f>
        <v>9062944</v>
      </c>
      <c r="E151" s="39">
        <v>1</v>
      </c>
      <c r="F151" s="39">
        <v>1</v>
      </c>
      <c r="G151"/>
      <c r="H151"/>
      <c r="I151"/>
    </row>
    <row r="152" spans="1:9" ht="21">
      <c r="A152" s="52"/>
      <c r="B152" s="41"/>
      <c r="C152"/>
      <c r="D152"/>
      <c r="E152"/>
      <c r="F152"/>
      <c r="G152"/>
      <c r="H152"/>
      <c r="I152"/>
    </row>
    <row r="153" spans="1:9" ht="15.75">
      <c r="A153" s="40"/>
      <c r="B153" s="41"/>
      <c r="C153"/>
      <c r="D153"/>
      <c r="E153"/>
      <c r="F153"/>
      <c r="G153"/>
      <c r="H153"/>
      <c r="I153"/>
    </row>
    <row r="154" spans="1:9" ht="19.5">
      <c r="A154" s="144" t="s">
        <v>173</v>
      </c>
      <c r="B154" s="144"/>
      <c r="C154" s="144"/>
      <c r="D154" s="144"/>
      <c r="E154" s="144"/>
      <c r="F154" s="144"/>
      <c r="G154" s="165"/>
      <c r="H154" s="165"/>
      <c r="I154"/>
    </row>
    <row r="155" spans="1:9" ht="31.5">
      <c r="A155" s="161" t="s">
        <v>174</v>
      </c>
      <c r="B155" s="161" t="s">
        <v>175</v>
      </c>
      <c r="C155" s="87" t="s">
        <v>176</v>
      </c>
      <c r="D155" s="172" t="s">
        <v>180</v>
      </c>
      <c r="E155" s="89" t="s">
        <v>177</v>
      </c>
      <c r="F155" s="168" t="s">
        <v>178</v>
      </c>
      <c r="G155" s="44"/>
      <c r="H155" s="44"/>
      <c r="I155"/>
    </row>
    <row r="156" spans="1:9" ht="15.75">
      <c r="A156" s="161"/>
      <c r="B156" s="161"/>
      <c r="C156" s="88" t="s">
        <v>179</v>
      </c>
      <c r="D156" s="173"/>
      <c r="E156" s="88" t="s">
        <v>181</v>
      </c>
      <c r="F156" s="169"/>
      <c r="G156" s="44"/>
      <c r="H156" s="44"/>
      <c r="I156"/>
    </row>
    <row r="157" spans="1:9" ht="72">
      <c r="A157" s="82">
        <v>1</v>
      </c>
      <c r="B157" s="82" t="s">
        <v>182</v>
      </c>
      <c r="C157" s="82" t="s">
        <v>183</v>
      </c>
      <c r="D157" s="82" t="s">
        <v>184</v>
      </c>
      <c r="E157" s="83">
        <v>4137.931034482759</v>
      </c>
      <c r="F157" s="84">
        <v>100</v>
      </c>
      <c r="G157"/>
      <c r="H157"/>
      <c r="I157"/>
    </row>
    <row r="158" spans="1:9" ht="108">
      <c r="A158" s="82">
        <v>2</v>
      </c>
      <c r="B158" s="82" t="s">
        <v>185</v>
      </c>
      <c r="C158" s="82" t="s">
        <v>186</v>
      </c>
      <c r="D158" s="82" t="s">
        <v>187</v>
      </c>
      <c r="E158" s="83">
        <v>4793.103448275862</v>
      </c>
      <c r="F158" s="84">
        <v>100</v>
      </c>
      <c r="G158"/>
      <c r="H158"/>
      <c r="I158"/>
    </row>
    <row r="159" spans="1:9" ht="126">
      <c r="A159" s="82">
        <v>3</v>
      </c>
      <c r="B159" s="82" t="s">
        <v>188</v>
      </c>
      <c r="C159" s="82" t="s">
        <v>189</v>
      </c>
      <c r="D159" s="82" t="s">
        <v>190</v>
      </c>
      <c r="E159" s="83">
        <v>6829.1</v>
      </c>
      <c r="F159" s="84">
        <v>20.085546689395635</v>
      </c>
      <c r="G159"/>
      <c r="H159"/>
      <c r="I159"/>
    </row>
    <row r="160" spans="1:9" ht="90">
      <c r="A160" s="82">
        <v>4</v>
      </c>
      <c r="B160" s="82" t="s">
        <v>191</v>
      </c>
      <c r="C160" s="82" t="s">
        <v>192</v>
      </c>
      <c r="D160" s="82" t="s">
        <v>193</v>
      </c>
      <c r="E160" s="83">
        <v>20689.655172413793</v>
      </c>
      <c r="F160" s="84">
        <v>100</v>
      </c>
      <c r="G160"/>
      <c r="H160"/>
      <c r="I160" s="53"/>
    </row>
    <row r="161" spans="1:9" ht="90">
      <c r="A161" s="82">
        <v>5</v>
      </c>
      <c r="B161" s="82" t="s">
        <v>194</v>
      </c>
      <c r="C161" s="82" t="s">
        <v>195</v>
      </c>
      <c r="D161" s="82" t="s">
        <v>196</v>
      </c>
      <c r="E161" s="83">
        <v>50855172.4137931</v>
      </c>
      <c r="F161" s="84">
        <v>100</v>
      </c>
      <c r="G161"/>
      <c r="H161"/>
      <c r="I161" s="44"/>
    </row>
    <row r="162" spans="1:9" ht="162">
      <c r="A162" s="82">
        <v>6</v>
      </c>
      <c r="B162" s="82" t="s">
        <v>197</v>
      </c>
      <c r="C162" s="82" t="s">
        <v>198</v>
      </c>
      <c r="D162" s="82" t="s">
        <v>199</v>
      </c>
      <c r="E162" s="83">
        <v>2068.9655172413795</v>
      </c>
      <c r="F162" s="84">
        <v>70</v>
      </c>
      <c r="G162"/>
      <c r="H162"/>
      <c r="I162" s="44"/>
    </row>
    <row r="163" spans="1:9" ht="54">
      <c r="A163" s="82">
        <v>7</v>
      </c>
      <c r="B163" s="82" t="s">
        <v>200</v>
      </c>
      <c r="C163" s="82" t="s">
        <v>201</v>
      </c>
      <c r="D163" s="82" t="s">
        <v>202</v>
      </c>
      <c r="E163" s="83">
        <v>10775.862068965518</v>
      </c>
      <c r="F163" s="84">
        <v>65.43312</v>
      </c>
      <c r="G163"/>
      <c r="H163"/>
      <c r="I163" s="62"/>
    </row>
    <row r="164" spans="1:9" ht="54">
      <c r="A164" s="82">
        <v>8</v>
      </c>
      <c r="B164" s="82" t="s">
        <v>203</v>
      </c>
      <c r="C164" s="82" t="s">
        <v>204</v>
      </c>
      <c r="D164" s="82" t="s">
        <v>205</v>
      </c>
      <c r="E164" s="83">
        <v>6465.517241379311</v>
      </c>
      <c r="F164" s="84">
        <v>58.332106666666675</v>
      </c>
      <c r="G164"/>
      <c r="H164"/>
      <c r="I164" s="62"/>
    </row>
    <row r="165" spans="1:9" ht="54">
      <c r="A165" s="82">
        <v>9</v>
      </c>
      <c r="B165" s="82" t="s">
        <v>206</v>
      </c>
      <c r="C165" s="82" t="s">
        <v>201</v>
      </c>
      <c r="D165" s="82" t="s">
        <v>202</v>
      </c>
      <c r="E165" s="83">
        <v>10775.862068965518</v>
      </c>
      <c r="F165" s="84">
        <v>87.731008</v>
      </c>
      <c r="G165"/>
      <c r="H165"/>
      <c r="I165" s="62"/>
    </row>
    <row r="166" spans="1:9" ht="54">
      <c r="A166" s="82">
        <v>10</v>
      </c>
      <c r="B166" s="82" t="s">
        <v>207</v>
      </c>
      <c r="C166" s="82" t="s">
        <v>201</v>
      </c>
      <c r="D166" s="82" t="s">
        <v>202</v>
      </c>
      <c r="E166" s="83">
        <v>12931.034482758621</v>
      </c>
      <c r="F166" s="84">
        <v>98.62136</v>
      </c>
      <c r="G166"/>
      <c r="H166"/>
      <c r="I166" s="62"/>
    </row>
    <row r="167" spans="1:9" ht="54">
      <c r="A167" s="82">
        <v>11</v>
      </c>
      <c r="B167" s="82" t="s">
        <v>208</v>
      </c>
      <c r="C167" s="82" t="s">
        <v>201</v>
      </c>
      <c r="D167" s="82" t="s">
        <v>202</v>
      </c>
      <c r="E167" s="83">
        <v>19396.55172413793</v>
      </c>
      <c r="F167" s="84">
        <v>85.37436444444444</v>
      </c>
      <c r="G167"/>
      <c r="H167"/>
      <c r="I167" s="62"/>
    </row>
    <row r="168" spans="1:9" ht="54">
      <c r="A168" s="82">
        <v>12</v>
      </c>
      <c r="B168" s="82" t="s">
        <v>209</v>
      </c>
      <c r="C168" s="82" t="s">
        <v>201</v>
      </c>
      <c r="D168" s="82" t="s">
        <v>202</v>
      </c>
      <c r="E168" s="83">
        <v>12931.034482758621</v>
      </c>
      <c r="F168" s="84">
        <v>82.536</v>
      </c>
      <c r="G168"/>
      <c r="H168"/>
      <c r="I168" s="62"/>
    </row>
    <row r="169" spans="1:9" ht="54">
      <c r="A169" s="82">
        <v>13</v>
      </c>
      <c r="B169" s="82" t="s">
        <v>210</v>
      </c>
      <c r="C169" s="82" t="s">
        <v>201</v>
      </c>
      <c r="D169" s="82" t="s">
        <v>202</v>
      </c>
      <c r="E169" s="83">
        <v>6465.517241379311</v>
      </c>
      <c r="F169" s="84">
        <v>65.43888</v>
      </c>
      <c r="G169"/>
      <c r="H169"/>
      <c r="I169" s="62"/>
    </row>
    <row r="170" spans="1:9" ht="54">
      <c r="A170" s="82">
        <v>14</v>
      </c>
      <c r="B170" s="82" t="s">
        <v>211</v>
      </c>
      <c r="C170" s="82" t="s">
        <v>201</v>
      </c>
      <c r="D170" s="82" t="s">
        <v>202</v>
      </c>
      <c r="E170" s="83">
        <v>12931.034482758621</v>
      </c>
      <c r="F170" s="84">
        <v>92.15338666666668</v>
      </c>
      <c r="G170"/>
      <c r="H170"/>
      <c r="I170" s="62"/>
    </row>
    <row r="171" spans="1:9" ht="54">
      <c r="A171" s="82">
        <v>15</v>
      </c>
      <c r="B171" s="82" t="s">
        <v>212</v>
      </c>
      <c r="C171" s="82" t="s">
        <v>201</v>
      </c>
      <c r="D171" s="82" t="s">
        <v>202</v>
      </c>
      <c r="E171" s="83">
        <v>6465.517241379311</v>
      </c>
      <c r="F171" s="84">
        <v>71.85146666666667</v>
      </c>
      <c r="G171"/>
      <c r="H171"/>
      <c r="I171" s="62"/>
    </row>
    <row r="172" spans="1:9" ht="54">
      <c r="A172" s="82">
        <v>16</v>
      </c>
      <c r="B172" s="82" t="s">
        <v>213</v>
      </c>
      <c r="C172" s="82" t="s">
        <v>201</v>
      </c>
      <c r="D172" s="82" t="s">
        <v>202</v>
      </c>
      <c r="E172" s="83">
        <v>6465.517241379311</v>
      </c>
      <c r="F172" s="84">
        <v>91.66106666666667</v>
      </c>
      <c r="G172"/>
      <c r="H172"/>
      <c r="I172" s="63"/>
    </row>
    <row r="173" spans="1:9" ht="54">
      <c r="A173" s="82">
        <v>17</v>
      </c>
      <c r="B173" s="82" t="s">
        <v>214</v>
      </c>
      <c r="C173" s="82" t="s">
        <v>201</v>
      </c>
      <c r="D173" s="82" t="s">
        <v>202</v>
      </c>
      <c r="E173" s="83">
        <v>8620.689655172413</v>
      </c>
      <c r="F173" s="84">
        <v>63.721439999999994</v>
      </c>
      <c r="G173"/>
      <c r="H173"/>
      <c r="I173" s="62"/>
    </row>
    <row r="174" spans="1:9" ht="54">
      <c r="A174" s="82">
        <v>18</v>
      </c>
      <c r="B174" s="82" t="s">
        <v>215</v>
      </c>
      <c r="C174" s="82" t="s">
        <v>216</v>
      </c>
      <c r="D174" s="82" t="s">
        <v>217</v>
      </c>
      <c r="E174" s="83">
        <v>6465.517241379311</v>
      </c>
      <c r="F174" s="84">
        <v>65.34736</v>
      </c>
      <c r="G174"/>
      <c r="H174"/>
      <c r="I174" s="62"/>
    </row>
    <row r="175" spans="1:9" ht="54">
      <c r="A175" s="82">
        <v>19</v>
      </c>
      <c r="B175" s="82" t="s">
        <v>218</v>
      </c>
      <c r="C175" s="82" t="s">
        <v>201</v>
      </c>
      <c r="D175" s="82" t="s">
        <v>202</v>
      </c>
      <c r="E175" s="83">
        <v>12931.034482758621</v>
      </c>
      <c r="F175" s="84">
        <v>88.97408</v>
      </c>
      <c r="G175"/>
      <c r="H175"/>
      <c r="I175" s="62"/>
    </row>
    <row r="176" spans="1:9" ht="54">
      <c r="A176" s="82">
        <v>20</v>
      </c>
      <c r="B176" s="82" t="s">
        <v>219</v>
      </c>
      <c r="C176" s="82" t="s">
        <v>201</v>
      </c>
      <c r="D176" s="82" t="s">
        <v>202</v>
      </c>
      <c r="E176" s="83">
        <v>10775.862068965518</v>
      </c>
      <c r="F176" s="84">
        <v>72.272224</v>
      </c>
      <c r="G176"/>
      <c r="H176"/>
      <c r="I176" s="62"/>
    </row>
    <row r="177" spans="1:9" ht="54">
      <c r="A177" s="82">
        <v>21</v>
      </c>
      <c r="B177" s="82" t="s">
        <v>220</v>
      </c>
      <c r="C177" s="82" t="s">
        <v>201</v>
      </c>
      <c r="D177" s="82" t="s">
        <v>202</v>
      </c>
      <c r="E177" s="83">
        <v>6465.517241379311</v>
      </c>
      <c r="F177" s="84">
        <v>91.94293333333333</v>
      </c>
      <c r="G177"/>
      <c r="H177"/>
      <c r="I177" s="62"/>
    </row>
    <row r="178" spans="1:9" ht="54">
      <c r="A178" s="82">
        <v>22</v>
      </c>
      <c r="B178" s="82" t="s">
        <v>221</v>
      </c>
      <c r="C178" s="82" t="s">
        <v>201</v>
      </c>
      <c r="D178" s="82" t="s">
        <v>202</v>
      </c>
      <c r="E178" s="83">
        <v>15086.206896551725</v>
      </c>
      <c r="F178" s="84">
        <v>64.89426285714286</v>
      </c>
      <c r="G178"/>
      <c r="H178"/>
      <c r="I178" s="62"/>
    </row>
    <row r="179" spans="1:9" ht="54">
      <c r="A179" s="82">
        <v>23</v>
      </c>
      <c r="B179" s="82" t="s">
        <v>222</v>
      </c>
      <c r="C179" s="82" t="s">
        <v>223</v>
      </c>
      <c r="D179" s="82" t="s">
        <v>224</v>
      </c>
      <c r="E179" s="83">
        <v>8620.689655172413</v>
      </c>
      <c r="F179" s="84">
        <v>77.66423999999999</v>
      </c>
      <c r="G179"/>
      <c r="H179"/>
      <c r="I179" s="62"/>
    </row>
    <row r="180" spans="1:9" ht="54">
      <c r="A180" s="82">
        <v>24</v>
      </c>
      <c r="B180" s="82" t="s">
        <v>225</v>
      </c>
      <c r="C180" s="82" t="s">
        <v>201</v>
      </c>
      <c r="D180" s="82" t="s">
        <v>202</v>
      </c>
      <c r="E180" s="83">
        <v>8620.689655172413</v>
      </c>
      <c r="F180" s="84">
        <v>100</v>
      </c>
      <c r="G180"/>
      <c r="H180"/>
      <c r="I180" s="62"/>
    </row>
    <row r="181" spans="1:9" ht="54">
      <c r="A181" s="85">
        <v>25</v>
      </c>
      <c r="B181" s="85" t="s">
        <v>226</v>
      </c>
      <c r="C181" s="85" t="s">
        <v>201</v>
      </c>
      <c r="D181" s="85" t="s">
        <v>202</v>
      </c>
      <c r="E181" s="86">
        <v>6465.517241379311</v>
      </c>
      <c r="F181" s="84">
        <v>55.31264</v>
      </c>
      <c r="G181"/>
      <c r="H181"/>
      <c r="I181" s="62"/>
    </row>
    <row r="182" spans="1:9" ht="54">
      <c r="A182" s="82">
        <v>26</v>
      </c>
      <c r="B182" s="82" t="s">
        <v>227</v>
      </c>
      <c r="C182" s="82" t="s">
        <v>216</v>
      </c>
      <c r="D182" s="82" t="s">
        <v>217</v>
      </c>
      <c r="E182" s="83">
        <v>6465.517241379311</v>
      </c>
      <c r="F182" s="84">
        <v>52.5184</v>
      </c>
      <c r="G182"/>
      <c r="H182"/>
      <c r="I182" s="62"/>
    </row>
    <row r="183" spans="1:9" ht="36">
      <c r="A183" s="18">
        <v>27</v>
      </c>
      <c r="B183" s="82" t="s">
        <v>228</v>
      </c>
      <c r="C183" s="82" t="s">
        <v>229</v>
      </c>
      <c r="D183" s="82" t="s">
        <v>230</v>
      </c>
      <c r="E183" s="83">
        <v>6275.862068965517</v>
      </c>
      <c r="F183" s="84">
        <v>65.4</v>
      </c>
      <c r="G183"/>
      <c r="H183"/>
      <c r="I183" s="64"/>
    </row>
    <row r="184" spans="1:9" ht="54">
      <c r="A184" s="18">
        <v>28</v>
      </c>
      <c r="B184" s="82" t="s">
        <v>231</v>
      </c>
      <c r="C184" s="82" t="s">
        <v>232</v>
      </c>
      <c r="D184" s="82" t="s">
        <v>233</v>
      </c>
      <c r="E184" s="83">
        <v>75862.06896551725</v>
      </c>
      <c r="F184" s="84">
        <v>16.818181818181817</v>
      </c>
      <c r="G184"/>
      <c r="H184"/>
      <c r="I184" s="64"/>
    </row>
    <row r="185" spans="1:9" ht="18">
      <c r="A185" s="68"/>
      <c r="B185" s="53"/>
      <c r="C185" s="53"/>
      <c r="D185" s="53"/>
      <c r="E185" s="62"/>
      <c r="F185" s="69"/>
      <c r="G185"/>
      <c r="H185"/>
      <c r="I185" s="64"/>
    </row>
    <row r="186" spans="1:9" ht="18">
      <c r="A186" s="68"/>
      <c r="B186" s="53"/>
      <c r="C186" s="53"/>
      <c r="D186" s="53"/>
      <c r="E186" s="62"/>
      <c r="F186" s="69"/>
      <c r="G186"/>
      <c r="H186"/>
      <c r="I186" s="64"/>
    </row>
    <row r="187" spans="1:9" ht="18">
      <c r="A187" s="68"/>
      <c r="B187" s="53"/>
      <c r="C187" s="53"/>
      <c r="D187" s="53"/>
      <c r="E187" s="62"/>
      <c r="F187" s="69"/>
      <c r="G187"/>
      <c r="H187"/>
      <c r="I187" s="64"/>
    </row>
    <row r="188" spans="1:9" ht="18.75" thickBot="1">
      <c r="A188" s="68"/>
      <c r="B188" s="53"/>
      <c r="C188" s="53"/>
      <c r="D188" s="53"/>
      <c r="E188" s="62"/>
      <c r="F188" s="69"/>
      <c r="G188"/>
      <c r="H188"/>
      <c r="I188" s="64"/>
    </row>
    <row r="189" spans="1:9" ht="22.5">
      <c r="A189" s="70" t="s">
        <v>174</v>
      </c>
      <c r="B189" s="71" t="s">
        <v>116</v>
      </c>
      <c r="C189" s="71" t="s">
        <v>242</v>
      </c>
      <c r="D189" s="71" t="s">
        <v>52</v>
      </c>
      <c r="E189" s="72">
        <v>94</v>
      </c>
      <c r="F189" s="73">
        <v>95</v>
      </c>
      <c r="G189"/>
      <c r="H189"/>
      <c r="I189" s="64"/>
    </row>
    <row r="190" spans="1:9" ht="18.75">
      <c r="A190" s="74">
        <v>1</v>
      </c>
      <c r="B190" s="170" t="s">
        <v>243</v>
      </c>
      <c r="C190" s="75" t="s">
        <v>244</v>
      </c>
      <c r="D190" s="75" t="s">
        <v>245</v>
      </c>
      <c r="E190" s="76"/>
      <c r="F190" s="77"/>
      <c r="G190"/>
      <c r="H190"/>
      <c r="I190" s="64"/>
    </row>
    <row r="191" spans="1:9" ht="18.75">
      <c r="A191" s="74">
        <v>2</v>
      </c>
      <c r="B191" s="170"/>
      <c r="C191" s="75" t="s">
        <v>246</v>
      </c>
      <c r="D191" s="75" t="s">
        <v>247</v>
      </c>
      <c r="E191" s="76"/>
      <c r="F191" s="77"/>
      <c r="G191"/>
      <c r="H191"/>
      <c r="I191" s="64"/>
    </row>
    <row r="192" spans="1:9" ht="37.5">
      <c r="A192" s="74">
        <v>3</v>
      </c>
      <c r="B192" s="170"/>
      <c r="C192" s="75" t="s">
        <v>248</v>
      </c>
      <c r="D192" s="75" t="s">
        <v>247</v>
      </c>
      <c r="E192" s="76"/>
      <c r="F192" s="77"/>
      <c r="G192"/>
      <c r="H192"/>
      <c r="I192" s="64"/>
    </row>
    <row r="193" spans="1:9" ht="43.5" customHeight="1">
      <c r="A193" s="74">
        <v>4</v>
      </c>
      <c r="B193" s="170"/>
      <c r="C193" s="75" t="s">
        <v>249</v>
      </c>
      <c r="D193" s="75" t="s">
        <v>5</v>
      </c>
      <c r="E193" s="76"/>
      <c r="F193" s="77"/>
      <c r="G193"/>
      <c r="H193"/>
      <c r="I193" s="64"/>
    </row>
    <row r="194" spans="1:9" ht="38.25" customHeight="1">
      <c r="A194" s="74">
        <v>5</v>
      </c>
      <c r="B194" s="170" t="s">
        <v>250</v>
      </c>
      <c r="C194" s="75" t="s">
        <v>251</v>
      </c>
      <c r="D194" s="75" t="s">
        <v>252</v>
      </c>
      <c r="E194" s="76"/>
      <c r="F194" s="77"/>
      <c r="G194"/>
      <c r="H194"/>
      <c r="I194" s="64"/>
    </row>
    <row r="195" spans="1:9" ht="37.5">
      <c r="A195" s="74">
        <v>6</v>
      </c>
      <c r="B195" s="170"/>
      <c r="C195" s="75" t="s">
        <v>253</v>
      </c>
      <c r="D195" s="75" t="s">
        <v>252</v>
      </c>
      <c r="E195" s="76"/>
      <c r="F195" s="77"/>
      <c r="G195"/>
      <c r="H195"/>
      <c r="I195" s="64"/>
    </row>
    <row r="196" spans="1:9" ht="56.25">
      <c r="A196" s="74">
        <v>7</v>
      </c>
      <c r="B196" s="170" t="s">
        <v>254</v>
      </c>
      <c r="C196" s="75" t="s">
        <v>255</v>
      </c>
      <c r="D196" s="75" t="s">
        <v>252</v>
      </c>
      <c r="E196" s="76"/>
      <c r="F196" s="77"/>
      <c r="G196"/>
      <c r="H196"/>
      <c r="I196" s="64"/>
    </row>
    <row r="197" spans="1:9" ht="18.75">
      <c r="A197" s="74">
        <v>8</v>
      </c>
      <c r="B197" s="170"/>
      <c r="C197" s="75" t="s">
        <v>256</v>
      </c>
      <c r="D197" s="75" t="s">
        <v>252</v>
      </c>
      <c r="E197" s="76"/>
      <c r="F197" s="77"/>
      <c r="G197"/>
      <c r="H197"/>
      <c r="I197" s="64"/>
    </row>
    <row r="198" spans="1:9" ht="18.75">
      <c r="A198" s="74">
        <v>9</v>
      </c>
      <c r="B198" s="170" t="s">
        <v>257</v>
      </c>
      <c r="C198" s="75" t="s">
        <v>258</v>
      </c>
      <c r="D198" s="75" t="s">
        <v>259</v>
      </c>
      <c r="E198" s="76"/>
      <c r="F198" s="77"/>
      <c r="G198"/>
      <c r="H198"/>
      <c r="I198" s="64"/>
    </row>
    <row r="199" spans="1:9" ht="18.75">
      <c r="A199" s="74">
        <v>10</v>
      </c>
      <c r="B199" s="170"/>
      <c r="C199" s="75" t="s">
        <v>260</v>
      </c>
      <c r="D199" s="75" t="s">
        <v>261</v>
      </c>
      <c r="E199" s="76"/>
      <c r="F199" s="77"/>
      <c r="G199"/>
      <c r="H199"/>
      <c r="I199" s="64"/>
    </row>
    <row r="200" spans="1:9" ht="37.5">
      <c r="A200" s="74">
        <v>11</v>
      </c>
      <c r="B200" s="170"/>
      <c r="C200" s="75" t="s">
        <v>262</v>
      </c>
      <c r="D200" s="75" t="s">
        <v>14</v>
      </c>
      <c r="E200" s="76"/>
      <c r="F200" s="77"/>
      <c r="G200"/>
      <c r="H200"/>
      <c r="I200" s="64"/>
    </row>
    <row r="201" spans="1:9" ht="18.75">
      <c r="A201" s="74">
        <v>12</v>
      </c>
      <c r="B201" s="170"/>
      <c r="C201" s="75" t="s">
        <v>263</v>
      </c>
      <c r="D201" s="75" t="s">
        <v>14</v>
      </c>
      <c r="E201" s="76"/>
      <c r="F201" s="77"/>
      <c r="G201"/>
      <c r="H201"/>
      <c r="I201" s="64"/>
    </row>
    <row r="202" spans="1:9" ht="18.75">
      <c r="A202" s="74">
        <v>13</v>
      </c>
      <c r="B202" s="170"/>
      <c r="C202" s="75" t="s">
        <v>264</v>
      </c>
      <c r="D202" s="75" t="s">
        <v>14</v>
      </c>
      <c r="E202" s="76"/>
      <c r="F202" s="77"/>
      <c r="G202"/>
      <c r="H202"/>
      <c r="I202" s="64"/>
    </row>
    <row r="203" spans="1:9" ht="18.75">
      <c r="A203" s="74">
        <v>14</v>
      </c>
      <c r="B203" s="170" t="s">
        <v>265</v>
      </c>
      <c r="C203" s="75" t="s">
        <v>266</v>
      </c>
      <c r="D203" s="75" t="s">
        <v>14</v>
      </c>
      <c r="E203" s="76"/>
      <c r="F203" s="77"/>
      <c r="G203"/>
      <c r="H203"/>
      <c r="I203" s="64"/>
    </row>
    <row r="204" spans="1:9" ht="19.5" thickBot="1">
      <c r="A204" s="78">
        <v>15</v>
      </c>
      <c r="B204" s="171"/>
      <c r="C204" s="79" t="s">
        <v>267</v>
      </c>
      <c r="D204" s="79" t="s">
        <v>14</v>
      </c>
      <c r="E204" s="80"/>
      <c r="F204" s="81"/>
      <c r="G204"/>
      <c r="H204"/>
      <c r="I204" s="64"/>
    </row>
    <row r="205" spans="1:9" ht="18">
      <c r="A205" s="68"/>
      <c r="B205" s="53"/>
      <c r="C205" s="53"/>
      <c r="D205" s="53"/>
      <c r="E205" s="62"/>
      <c r="F205" s="69"/>
      <c r="G205"/>
      <c r="H205"/>
      <c r="I205" s="64"/>
    </row>
    <row r="206" spans="1:9" ht="18">
      <c r="A206" s="68"/>
      <c r="B206" s="53"/>
      <c r="C206" s="53"/>
      <c r="D206" s="53"/>
      <c r="E206" s="62"/>
      <c r="F206" s="69"/>
      <c r="G206"/>
      <c r="H206"/>
      <c r="I206" s="64"/>
    </row>
    <row r="207" spans="1:9" ht="18">
      <c r="A207" s="68"/>
      <c r="B207" s="53"/>
      <c r="C207" s="53"/>
      <c r="D207" s="53"/>
      <c r="E207" s="62"/>
      <c r="F207" s="69"/>
      <c r="G207"/>
      <c r="H207"/>
      <c r="I207" s="64"/>
    </row>
    <row r="208" spans="1:9" ht="18">
      <c r="A208" s="68"/>
      <c r="B208" s="53"/>
      <c r="C208" s="53"/>
      <c r="D208" s="53"/>
      <c r="E208" s="62"/>
      <c r="F208" s="69"/>
      <c r="G208"/>
      <c r="H208"/>
      <c r="I208" s="64"/>
    </row>
    <row r="209" spans="1:9" ht="18">
      <c r="A209" s="68"/>
      <c r="B209" s="53"/>
      <c r="C209" s="53"/>
      <c r="D209" s="53"/>
      <c r="E209" s="62"/>
      <c r="F209" s="69"/>
      <c r="G209"/>
      <c r="H209"/>
      <c r="I209" s="64"/>
    </row>
    <row r="210" spans="1:9" ht="18">
      <c r="A210" s="68"/>
      <c r="B210" s="53"/>
      <c r="C210" s="53"/>
      <c r="D210" s="53"/>
      <c r="E210" s="62"/>
      <c r="F210" s="69"/>
      <c r="G210"/>
      <c r="H210"/>
      <c r="I210" s="64"/>
    </row>
    <row r="211" spans="1:9" ht="18">
      <c r="A211" s="68"/>
      <c r="B211" s="53"/>
      <c r="C211" s="53"/>
      <c r="D211" s="53"/>
      <c r="E211" s="62"/>
      <c r="F211" s="69"/>
      <c r="G211"/>
      <c r="H211"/>
      <c r="I211" s="64"/>
    </row>
    <row r="212" spans="1:9" ht="18">
      <c r="A212" s="68"/>
      <c r="B212" s="53"/>
      <c r="C212" s="53"/>
      <c r="D212" s="53"/>
      <c r="E212" s="62"/>
      <c r="F212" s="69"/>
      <c r="G212"/>
      <c r="H212"/>
      <c r="I212" s="64"/>
    </row>
    <row r="213" spans="1:9" ht="18">
      <c r="A213" s="68"/>
      <c r="B213" s="53"/>
      <c r="C213" s="53"/>
      <c r="D213" s="53"/>
      <c r="E213" s="62"/>
      <c r="F213" s="69"/>
      <c r="G213"/>
      <c r="H213"/>
      <c r="I213" s="64"/>
    </row>
    <row r="214" spans="1:9" ht="18">
      <c r="A214" s="68"/>
      <c r="B214" s="53"/>
      <c r="C214" s="53"/>
      <c r="D214" s="53"/>
      <c r="E214" s="62"/>
      <c r="F214" s="69"/>
      <c r="G214"/>
      <c r="H214"/>
      <c r="I214" s="64"/>
    </row>
    <row r="215" spans="1:9" ht="18">
      <c r="A215" s="68"/>
      <c r="B215" s="53"/>
      <c r="C215" s="53"/>
      <c r="D215" s="53"/>
      <c r="E215" s="62"/>
      <c r="F215" s="69"/>
      <c r="G215"/>
      <c r="H215"/>
      <c r="I215" s="64"/>
    </row>
    <row r="216" spans="1:9" ht="18">
      <c r="A216" s="68"/>
      <c r="B216" s="53"/>
      <c r="C216" s="53"/>
      <c r="D216" s="53"/>
      <c r="E216" s="62"/>
      <c r="F216" s="69"/>
      <c r="G216"/>
      <c r="H216"/>
      <c r="I216" s="64"/>
    </row>
    <row r="217" spans="1:9" ht="18">
      <c r="A217" s="68"/>
      <c r="B217" s="53"/>
      <c r="C217" s="53"/>
      <c r="D217" s="53"/>
      <c r="E217" s="62"/>
      <c r="F217" s="69"/>
      <c r="G217"/>
      <c r="H217"/>
      <c r="I217" s="64"/>
    </row>
    <row r="218" spans="1:9" ht="18">
      <c r="A218" s="68"/>
      <c r="B218" s="53"/>
      <c r="C218" s="53"/>
      <c r="D218" s="53"/>
      <c r="E218" s="62"/>
      <c r="F218" s="69"/>
      <c r="G218"/>
      <c r="H218"/>
      <c r="I218" s="64"/>
    </row>
    <row r="219" spans="1:9" ht="18">
      <c r="A219" s="68"/>
      <c r="B219" s="53"/>
      <c r="C219" s="53"/>
      <c r="D219" s="53"/>
      <c r="E219" s="62"/>
      <c r="F219" s="69"/>
      <c r="G219"/>
      <c r="H219"/>
      <c r="I219" s="64"/>
    </row>
    <row r="220" spans="1:9" ht="18">
      <c r="A220" s="68"/>
      <c r="B220" s="53"/>
      <c r="C220" s="53"/>
      <c r="D220" s="53"/>
      <c r="E220" s="62"/>
      <c r="F220" s="69"/>
      <c r="G220"/>
      <c r="H220"/>
      <c r="I220" s="64"/>
    </row>
    <row r="221" spans="1:9" ht="18">
      <c r="A221" s="68"/>
      <c r="B221" s="53"/>
      <c r="C221" s="53"/>
      <c r="D221" s="53"/>
      <c r="E221" s="62"/>
      <c r="F221" s="69"/>
      <c r="G221"/>
      <c r="H221"/>
      <c r="I221" s="64"/>
    </row>
    <row r="222" spans="1:9" ht="18">
      <c r="A222" s="68"/>
      <c r="B222" s="53"/>
      <c r="C222" s="53"/>
      <c r="D222" s="53"/>
      <c r="E222" s="62"/>
      <c r="F222" s="69"/>
      <c r="G222"/>
      <c r="H222"/>
      <c r="I222" s="64"/>
    </row>
    <row r="223" spans="1:9" ht="18">
      <c r="A223" s="68"/>
      <c r="B223" s="53"/>
      <c r="C223" s="53"/>
      <c r="D223" s="53"/>
      <c r="E223" s="62"/>
      <c r="F223" s="69"/>
      <c r="G223"/>
      <c r="H223"/>
      <c r="I223" s="64"/>
    </row>
    <row r="224" spans="1:9" ht="18">
      <c r="A224" s="68"/>
      <c r="B224" s="53"/>
      <c r="C224" s="53"/>
      <c r="D224" s="53"/>
      <c r="E224" s="62"/>
      <c r="F224" s="69"/>
      <c r="G224"/>
      <c r="H224"/>
      <c r="I224" s="64"/>
    </row>
    <row r="225" spans="1:9" ht="18">
      <c r="A225" s="68"/>
      <c r="B225" s="53"/>
      <c r="C225" s="53"/>
      <c r="D225" s="53"/>
      <c r="E225" s="62"/>
      <c r="F225" s="69"/>
      <c r="G225"/>
      <c r="H225"/>
      <c r="I225" s="64"/>
    </row>
    <row r="226" spans="1:9" ht="18">
      <c r="A226" s="68"/>
      <c r="B226" s="53"/>
      <c r="C226" s="53"/>
      <c r="D226" s="53"/>
      <c r="E226" s="62"/>
      <c r="F226" s="69"/>
      <c r="G226"/>
      <c r="H226"/>
      <c r="I226" s="64"/>
    </row>
    <row r="227" spans="1:9" ht="18">
      <c r="A227" s="68"/>
      <c r="B227" s="53"/>
      <c r="C227" s="53"/>
      <c r="D227" s="53"/>
      <c r="E227" s="62"/>
      <c r="F227" s="69"/>
      <c r="G227"/>
      <c r="H227"/>
      <c r="I227" s="64"/>
    </row>
    <row r="228" spans="1:9" ht="18">
      <c r="A228" s="68"/>
      <c r="B228" s="53"/>
      <c r="C228" s="53"/>
      <c r="D228" s="53"/>
      <c r="E228" s="62"/>
      <c r="F228" s="69"/>
      <c r="G228"/>
      <c r="H228"/>
      <c r="I228" s="64"/>
    </row>
    <row r="229" spans="1:9" ht="18">
      <c r="A229" s="68"/>
      <c r="B229" s="53"/>
      <c r="C229" s="53"/>
      <c r="D229" s="53"/>
      <c r="E229" s="62"/>
      <c r="F229" s="69"/>
      <c r="G229"/>
      <c r="H229"/>
      <c r="I229" s="64"/>
    </row>
    <row r="230" spans="1:9" ht="18">
      <c r="A230" s="68"/>
      <c r="B230" s="53"/>
      <c r="C230" s="53"/>
      <c r="D230" s="53"/>
      <c r="E230" s="62"/>
      <c r="F230" s="69"/>
      <c r="G230"/>
      <c r="H230"/>
      <c r="I230" s="64"/>
    </row>
    <row r="231" spans="1:9" ht="18">
      <c r="A231" s="68"/>
      <c r="B231" s="53"/>
      <c r="C231" s="53"/>
      <c r="D231" s="53"/>
      <c r="E231" s="62"/>
      <c r="F231" s="69"/>
      <c r="G231"/>
      <c r="H231"/>
      <c r="I231" s="64"/>
    </row>
    <row r="232" spans="1:9" ht="18">
      <c r="A232" s="68"/>
      <c r="B232" s="53"/>
      <c r="C232" s="53"/>
      <c r="D232" s="53"/>
      <c r="E232" s="62"/>
      <c r="F232" s="69"/>
      <c r="G232"/>
      <c r="H232"/>
      <c r="I232" s="64"/>
    </row>
    <row r="233" spans="1:9" ht="18">
      <c r="A233" s="68"/>
      <c r="B233" s="53"/>
      <c r="C233" s="53"/>
      <c r="D233" s="53"/>
      <c r="E233" s="62"/>
      <c r="F233" s="69"/>
      <c r="G233"/>
      <c r="H233"/>
      <c r="I233" s="64"/>
    </row>
    <row r="234" spans="1:9" ht="18">
      <c r="A234" s="68"/>
      <c r="B234" s="53"/>
      <c r="C234" s="53"/>
      <c r="D234" s="53"/>
      <c r="E234" s="62"/>
      <c r="F234" s="69"/>
      <c r="G234"/>
      <c r="H234"/>
      <c r="I234" s="64"/>
    </row>
    <row r="235" spans="1:9" ht="18">
      <c r="A235" s="68"/>
      <c r="B235" s="53"/>
      <c r="C235" s="53"/>
      <c r="D235" s="53"/>
      <c r="E235" s="62"/>
      <c r="F235" s="69"/>
      <c r="G235"/>
      <c r="H235"/>
      <c r="I235" s="64"/>
    </row>
    <row r="236" spans="1:9" ht="18">
      <c r="A236" s="68"/>
      <c r="B236" s="53"/>
      <c r="C236" s="53"/>
      <c r="D236" s="53"/>
      <c r="E236" s="62"/>
      <c r="F236" s="69"/>
      <c r="G236"/>
      <c r="H236"/>
      <c r="I236" s="64"/>
    </row>
    <row r="237" spans="1:9" ht="18">
      <c r="A237" s="68"/>
      <c r="B237" s="53"/>
      <c r="C237" s="53"/>
      <c r="D237" s="53"/>
      <c r="E237" s="62"/>
      <c r="F237" s="69"/>
      <c r="G237"/>
      <c r="H237"/>
      <c r="I237" s="64"/>
    </row>
    <row r="238" spans="1:9" ht="18">
      <c r="A238" s="68"/>
      <c r="B238" s="53"/>
      <c r="C238" s="53"/>
      <c r="D238" s="53"/>
      <c r="E238" s="62"/>
      <c r="F238" s="69"/>
      <c r="G238"/>
      <c r="H238"/>
      <c r="I238" s="64"/>
    </row>
    <row r="239" ht="15.75">
      <c r="I239" s="65"/>
    </row>
    <row r="240" ht="15.75">
      <c r="I240" s="65"/>
    </row>
    <row r="241" spans="1:9" ht="15.75">
      <c r="A241" s="141" t="s">
        <v>0</v>
      </c>
      <c r="B241" s="141"/>
      <c r="C241" s="141"/>
      <c r="D241" s="141"/>
      <c r="E241" s="141"/>
      <c r="F241" s="141"/>
      <c r="G241" s="141"/>
      <c r="I241" s="65"/>
    </row>
    <row r="242" spans="1:9" ht="31.5">
      <c r="A242" s="12" t="s">
        <v>50</v>
      </c>
      <c r="B242" s="13" t="s">
        <v>1</v>
      </c>
      <c r="C242" s="12" t="s">
        <v>51</v>
      </c>
      <c r="D242" s="12" t="s">
        <v>52</v>
      </c>
      <c r="E242" s="13" t="s">
        <v>2</v>
      </c>
      <c r="F242" s="13" t="s">
        <v>3</v>
      </c>
      <c r="G242" s="13" t="s">
        <v>4</v>
      </c>
      <c r="I242" s="65"/>
    </row>
    <row r="243" spans="1:9" ht="15.75">
      <c r="A243" s="140"/>
      <c r="B243" s="137" t="s">
        <v>76</v>
      </c>
      <c r="C243" s="5" t="s">
        <v>38</v>
      </c>
      <c r="D243" s="3" t="s">
        <v>14</v>
      </c>
      <c r="E243" s="3">
        <v>159</v>
      </c>
      <c r="F243" s="3">
        <v>159</v>
      </c>
      <c r="G243" s="4">
        <v>198</v>
      </c>
      <c r="I243" s="65"/>
    </row>
    <row r="244" spans="1:9" ht="15.75">
      <c r="A244" s="140"/>
      <c r="B244" s="137"/>
      <c r="C244" s="5" t="s">
        <v>39</v>
      </c>
      <c r="D244" s="3" t="s">
        <v>14</v>
      </c>
      <c r="E244" s="3">
        <v>10000</v>
      </c>
      <c r="F244" s="3">
        <v>10000</v>
      </c>
      <c r="G244" s="4">
        <v>15400</v>
      </c>
      <c r="I244" s="65"/>
    </row>
    <row r="245" spans="1:9" ht="15.75">
      <c r="A245" s="140"/>
      <c r="B245" s="137"/>
      <c r="C245" s="34" t="s">
        <v>237</v>
      </c>
      <c r="D245" s="9" t="s">
        <v>75</v>
      </c>
      <c r="E245" s="9">
        <v>222700</v>
      </c>
      <c r="F245" s="9">
        <v>222700</v>
      </c>
      <c r="G245" s="10" t="s">
        <v>83</v>
      </c>
      <c r="I245" s="65"/>
    </row>
    <row r="246" spans="1:9" ht="15.75">
      <c r="A246" s="141" t="s">
        <v>234</v>
      </c>
      <c r="B246" s="141"/>
      <c r="C246" s="141"/>
      <c r="D246" s="141"/>
      <c r="E246" s="141"/>
      <c r="F246" s="141"/>
      <c r="G246" s="54"/>
      <c r="I246" s="65"/>
    </row>
    <row r="247" spans="1:9" ht="47.25">
      <c r="A247" s="55" t="s">
        <v>1</v>
      </c>
      <c r="B247" s="55" t="s">
        <v>235</v>
      </c>
      <c r="C247" s="55" t="s">
        <v>236</v>
      </c>
      <c r="D247" s="55" t="s">
        <v>1</v>
      </c>
      <c r="E247" s="55" t="s">
        <v>235</v>
      </c>
      <c r="F247" s="55" t="s">
        <v>236</v>
      </c>
      <c r="I247" s="65"/>
    </row>
    <row r="248" spans="1:9" ht="15.75">
      <c r="A248" s="3" t="s">
        <v>90</v>
      </c>
      <c r="B248" s="56"/>
      <c r="C248" s="56"/>
      <c r="D248" s="3" t="s">
        <v>101</v>
      </c>
      <c r="E248" s="56">
        <v>3</v>
      </c>
      <c r="F248" s="56">
        <v>3</v>
      </c>
      <c r="I248" s="65"/>
    </row>
    <row r="249" spans="1:9" ht="15.75">
      <c r="A249" s="3" t="s">
        <v>91</v>
      </c>
      <c r="B249" s="56">
        <v>7</v>
      </c>
      <c r="C249" s="56">
        <v>12</v>
      </c>
      <c r="D249" s="3" t="s">
        <v>102</v>
      </c>
      <c r="E249" s="56">
        <v>9</v>
      </c>
      <c r="F249" s="56">
        <v>8</v>
      </c>
      <c r="I249" s="65"/>
    </row>
    <row r="250" spans="1:9" ht="15.75">
      <c r="A250" s="3" t="s">
        <v>92</v>
      </c>
      <c r="B250" s="56">
        <v>2</v>
      </c>
      <c r="C250" s="56"/>
      <c r="D250" s="3" t="s">
        <v>103</v>
      </c>
      <c r="E250" s="56">
        <v>8</v>
      </c>
      <c r="F250" s="56">
        <v>3</v>
      </c>
      <c r="I250" s="65"/>
    </row>
    <row r="251" spans="1:9" ht="15.75">
      <c r="A251" s="3" t="s">
        <v>93</v>
      </c>
      <c r="B251" s="56">
        <v>4</v>
      </c>
      <c r="C251" s="56">
        <v>1.3</v>
      </c>
      <c r="D251" s="3" t="s">
        <v>104</v>
      </c>
      <c r="E251" s="56">
        <v>8</v>
      </c>
      <c r="F251" s="56"/>
      <c r="I251" s="65"/>
    </row>
    <row r="252" spans="1:9" ht="15.75">
      <c r="A252" s="3" t="s">
        <v>94</v>
      </c>
      <c r="B252" s="56">
        <v>24</v>
      </c>
      <c r="C252" s="56">
        <v>20</v>
      </c>
      <c r="D252" s="3" t="s">
        <v>105</v>
      </c>
      <c r="E252" s="56">
        <v>4</v>
      </c>
      <c r="F252" s="56">
        <v>4.7</v>
      </c>
      <c r="I252" s="65"/>
    </row>
    <row r="253" spans="1:9" ht="15.75">
      <c r="A253" s="3" t="s">
        <v>95</v>
      </c>
      <c r="B253" s="56">
        <v>4</v>
      </c>
      <c r="C253" s="56">
        <v>41</v>
      </c>
      <c r="D253" s="3" t="s">
        <v>106</v>
      </c>
      <c r="E253" s="56"/>
      <c r="F253" s="56"/>
      <c r="I253" s="65"/>
    </row>
    <row r="254" spans="1:9" ht="15.75">
      <c r="A254" s="3" t="s">
        <v>96</v>
      </c>
      <c r="B254" s="56">
        <v>5</v>
      </c>
      <c r="C254" s="56">
        <v>5.7</v>
      </c>
      <c r="D254" s="3" t="s">
        <v>107</v>
      </c>
      <c r="E254" s="56">
        <v>6</v>
      </c>
      <c r="F254" s="56">
        <v>7</v>
      </c>
      <c r="I254" s="65"/>
    </row>
    <row r="255" spans="1:9" ht="15.75">
      <c r="A255" s="3" t="s">
        <v>97</v>
      </c>
      <c r="B255" s="56">
        <v>37</v>
      </c>
      <c r="C255" s="56">
        <v>65</v>
      </c>
      <c r="D255" s="3" t="s">
        <v>108</v>
      </c>
      <c r="E255" s="56">
        <v>60</v>
      </c>
      <c r="F255" s="56">
        <v>7</v>
      </c>
      <c r="I255" s="65"/>
    </row>
    <row r="256" spans="1:9" ht="15.75">
      <c r="A256" s="3" t="s">
        <v>98</v>
      </c>
      <c r="B256" s="56">
        <v>4</v>
      </c>
      <c r="C256" s="56">
        <v>13</v>
      </c>
      <c r="D256" s="3" t="s">
        <v>109</v>
      </c>
      <c r="E256" s="56"/>
      <c r="F256" s="56">
        <v>3.5</v>
      </c>
      <c r="I256" s="65"/>
    </row>
    <row r="257" spans="1:9" ht="15.75">
      <c r="A257" s="3" t="s">
        <v>99</v>
      </c>
      <c r="B257" s="56"/>
      <c r="C257" s="57"/>
      <c r="D257" s="3" t="s">
        <v>110</v>
      </c>
      <c r="E257" s="56">
        <v>8</v>
      </c>
      <c r="F257" s="56">
        <v>3.5</v>
      </c>
      <c r="I257" s="65"/>
    </row>
    <row r="258" spans="1:9" ht="15.75">
      <c r="A258" s="3" t="s">
        <v>100</v>
      </c>
      <c r="B258" s="56">
        <v>2</v>
      </c>
      <c r="C258" s="57"/>
      <c r="D258" s="3" t="s">
        <v>111</v>
      </c>
      <c r="E258" s="56">
        <v>3</v>
      </c>
      <c r="F258" s="56">
        <v>25</v>
      </c>
      <c r="I258" s="65"/>
    </row>
    <row r="259" spans="1:9" ht="15.75">
      <c r="A259" s="136" t="s">
        <v>172</v>
      </c>
      <c r="B259" s="136"/>
      <c r="C259" s="136"/>
      <c r="D259" s="136"/>
      <c r="E259" s="58">
        <v>198</v>
      </c>
      <c r="F259" s="56">
        <v>222.7</v>
      </c>
      <c r="I259" s="65"/>
    </row>
    <row r="260" spans="1:9" ht="19.5">
      <c r="A260" s="149" t="s">
        <v>138</v>
      </c>
      <c r="B260" s="149"/>
      <c r="C260" s="149"/>
      <c r="D260" s="149"/>
      <c r="E260" s="149"/>
      <c r="F260" s="149"/>
      <c r="G260" s="150"/>
      <c r="I260" s="65"/>
    </row>
    <row r="261" spans="1:9" ht="15.75">
      <c r="A261" s="151" t="s">
        <v>1</v>
      </c>
      <c r="B261" s="151"/>
      <c r="C261" s="14" t="s">
        <v>139</v>
      </c>
      <c r="D261" s="14" t="s">
        <v>2</v>
      </c>
      <c r="E261" s="14" t="s">
        <v>3</v>
      </c>
      <c r="F261" s="14" t="s">
        <v>4</v>
      </c>
      <c r="G261" s="59"/>
      <c r="I261" s="65"/>
    </row>
    <row r="262" spans="1:9" ht="28.5">
      <c r="A262" s="166"/>
      <c r="B262" s="35" t="s">
        <v>237</v>
      </c>
      <c r="C262" s="36" t="s">
        <v>8</v>
      </c>
      <c r="D262" s="60">
        <v>215000</v>
      </c>
      <c r="E262" s="60">
        <v>215000</v>
      </c>
      <c r="F262" s="36">
        <v>222700</v>
      </c>
      <c r="I262" s="65"/>
    </row>
    <row r="263" spans="1:9" ht="15.75">
      <c r="A263" s="166"/>
      <c r="B263" s="35" t="s">
        <v>238</v>
      </c>
      <c r="C263" s="36" t="s">
        <v>14</v>
      </c>
      <c r="D263" s="36" t="s">
        <v>17</v>
      </c>
      <c r="E263" s="36" t="s">
        <v>17</v>
      </c>
      <c r="F263" s="36">
        <v>1100</v>
      </c>
      <c r="I263" s="65"/>
    </row>
    <row r="264" spans="1:9" ht="28.5">
      <c r="A264" s="167"/>
      <c r="B264" s="35" t="s">
        <v>239</v>
      </c>
      <c r="C264" s="36" t="s">
        <v>14</v>
      </c>
      <c r="D264" s="36">
        <v>198</v>
      </c>
      <c r="E264" s="36">
        <v>198</v>
      </c>
      <c r="F264" s="36">
        <v>198</v>
      </c>
      <c r="I264" s="65"/>
    </row>
  </sheetData>
  <sheetProtection/>
  <mergeCells count="72">
    <mergeCell ref="A260:G260"/>
    <mergeCell ref="A261:B261"/>
    <mergeCell ref="A262:A264"/>
    <mergeCell ref="F155:F156"/>
    <mergeCell ref="B190:B193"/>
    <mergeCell ref="B194:B195"/>
    <mergeCell ref="B196:B197"/>
    <mergeCell ref="B198:B202"/>
    <mergeCell ref="B203:B204"/>
    <mergeCell ref="D155:D156"/>
    <mergeCell ref="A241:G241"/>
    <mergeCell ref="A243:A245"/>
    <mergeCell ref="B243:B245"/>
    <mergeCell ref="A246:F246"/>
    <mergeCell ref="A259:D259"/>
    <mergeCell ref="A126:A127"/>
    <mergeCell ref="C126:C127"/>
    <mergeCell ref="D126:D127"/>
    <mergeCell ref="A154:H154"/>
    <mergeCell ref="A155:A156"/>
    <mergeCell ref="B155:B156"/>
    <mergeCell ref="A109:B109"/>
    <mergeCell ref="A110:A111"/>
    <mergeCell ref="A112:A118"/>
    <mergeCell ref="A121:A122"/>
    <mergeCell ref="A125:F125"/>
    <mergeCell ref="F95:F96"/>
    <mergeCell ref="G95:G96"/>
    <mergeCell ref="H95:H96"/>
    <mergeCell ref="I95:I96"/>
    <mergeCell ref="A108:H108"/>
    <mergeCell ref="A90:A94"/>
    <mergeCell ref="A95:A106"/>
    <mergeCell ref="C95:C96"/>
    <mergeCell ref="D95:D96"/>
    <mergeCell ref="E95:E96"/>
    <mergeCell ref="A87:I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52:G52"/>
    <mergeCell ref="A57:E57"/>
    <mergeCell ref="B58:C58"/>
    <mergeCell ref="D58:E58"/>
    <mergeCell ref="A32:A43"/>
    <mergeCell ref="B32:B33"/>
    <mergeCell ref="B34:B35"/>
    <mergeCell ref="B36:B37"/>
    <mergeCell ref="B38:B40"/>
    <mergeCell ref="B41:B43"/>
    <mergeCell ref="A58:A59"/>
    <mergeCell ref="A17:A31"/>
    <mergeCell ref="B17:B21"/>
    <mergeCell ref="B30:B31"/>
    <mergeCell ref="A1:G1"/>
    <mergeCell ref="B44:B45"/>
    <mergeCell ref="A44:A50"/>
    <mergeCell ref="A3:A6"/>
    <mergeCell ref="B3:B6"/>
    <mergeCell ref="A7:A16"/>
    <mergeCell ref="B13:B16"/>
    <mergeCell ref="B22:B23"/>
    <mergeCell ref="B24:B25"/>
    <mergeCell ref="B26:B27"/>
    <mergeCell ref="B28:B29"/>
    <mergeCell ref="B8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rowBreaks count="7" manualBreakCount="7">
    <brk id="41" max="7" man="1"/>
    <brk id="84" max="255" man="1"/>
    <brk id="107" max="255" man="1"/>
    <brk id="151" max="255" man="1"/>
    <brk id="165" max="7" man="1"/>
    <brk id="184" max="7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152"/>
  <sheetViews>
    <sheetView rightToLeft="1" view="pageBreakPreview" zoomScaleSheetLayoutView="100" zoomScalePageLayoutView="0" workbookViewId="0" topLeftCell="A139">
      <selection activeCell="D24" sqref="D24"/>
    </sheetView>
  </sheetViews>
  <sheetFormatPr defaultColWidth="9.140625" defaultRowHeight="15"/>
  <cols>
    <col min="7" max="7" width="9.8515625" style="0" bestFit="1" customWidth="1"/>
  </cols>
  <sheetData>
    <row r="3" spans="3:9" ht="15.75">
      <c r="C3" s="141" t="s">
        <v>268</v>
      </c>
      <c r="D3" s="141"/>
      <c r="E3" s="141"/>
      <c r="F3" s="141"/>
      <c r="G3" s="141"/>
      <c r="H3" s="141"/>
      <c r="I3" s="141"/>
    </row>
    <row r="4" spans="3:9" ht="31.5">
      <c r="C4" s="12" t="s">
        <v>50</v>
      </c>
      <c r="D4" s="119" t="s">
        <v>1</v>
      </c>
      <c r="E4" s="12" t="s">
        <v>51</v>
      </c>
      <c r="F4" s="12" t="s">
        <v>52</v>
      </c>
      <c r="G4" s="119" t="s">
        <v>2</v>
      </c>
      <c r="H4" s="119" t="s">
        <v>3</v>
      </c>
      <c r="I4" s="119" t="s">
        <v>4</v>
      </c>
    </row>
    <row r="5" spans="3:9" ht="31.5">
      <c r="C5" s="1"/>
      <c r="D5" s="2" t="s">
        <v>60</v>
      </c>
      <c r="E5" s="3" t="s">
        <v>61</v>
      </c>
      <c r="F5" s="23" t="s">
        <v>14</v>
      </c>
      <c r="G5" s="23">
        <v>22</v>
      </c>
      <c r="H5" s="23">
        <v>30</v>
      </c>
      <c r="I5" s="23">
        <v>24</v>
      </c>
    </row>
    <row r="6" spans="1:9" s="8" customFormat="1" ht="110.25">
      <c r="A6"/>
      <c r="B6"/>
      <c r="C6" s="22"/>
      <c r="D6" s="174"/>
      <c r="E6" s="23" t="s">
        <v>77</v>
      </c>
      <c r="F6" s="23" t="s">
        <v>14</v>
      </c>
      <c r="G6" s="23" t="s">
        <v>17</v>
      </c>
      <c r="H6" s="23">
        <v>1125</v>
      </c>
      <c r="I6" s="23">
        <v>1125</v>
      </c>
    </row>
    <row r="7" spans="3:9" ht="94.5">
      <c r="C7" s="90"/>
      <c r="D7" s="175"/>
      <c r="E7" s="33" t="s">
        <v>64</v>
      </c>
      <c r="F7" s="23" t="s">
        <v>14</v>
      </c>
      <c r="G7" s="23"/>
      <c r="H7" s="23">
        <v>54</v>
      </c>
      <c r="I7" s="23">
        <v>74</v>
      </c>
    </row>
    <row r="8" spans="3:9" ht="94.5">
      <c r="C8" s="140" t="s">
        <v>54</v>
      </c>
      <c r="D8" s="137" t="s">
        <v>55</v>
      </c>
      <c r="E8" s="5" t="s">
        <v>82</v>
      </c>
      <c r="F8" s="23" t="s">
        <v>49</v>
      </c>
      <c r="G8" s="23">
        <v>921</v>
      </c>
      <c r="H8" s="23">
        <v>1139</v>
      </c>
      <c r="I8" s="23">
        <v>1323</v>
      </c>
    </row>
    <row r="9" spans="3:9" ht="47.25">
      <c r="C9" s="140"/>
      <c r="D9" s="137"/>
      <c r="E9" s="5" t="s">
        <v>57</v>
      </c>
      <c r="F9" s="23" t="s">
        <v>8</v>
      </c>
      <c r="G9" s="23">
        <v>3106</v>
      </c>
      <c r="H9" s="107">
        <v>5778</v>
      </c>
      <c r="I9" s="23">
        <v>6655</v>
      </c>
    </row>
    <row r="10" spans="3:9" ht="63">
      <c r="C10" s="140"/>
      <c r="D10" s="137"/>
      <c r="E10" s="5" t="s">
        <v>58</v>
      </c>
      <c r="F10" s="23" t="s">
        <v>14</v>
      </c>
      <c r="G10" s="23">
        <v>36412</v>
      </c>
      <c r="H10" s="23">
        <v>36943</v>
      </c>
      <c r="I10" s="23">
        <v>50873</v>
      </c>
    </row>
    <row r="11" spans="3:9" ht="31.5">
      <c r="C11" s="140"/>
      <c r="D11" s="137"/>
      <c r="E11" s="5" t="s">
        <v>59</v>
      </c>
      <c r="F11" s="23" t="s">
        <v>24</v>
      </c>
      <c r="G11" s="23">
        <v>5350</v>
      </c>
      <c r="H11" s="23">
        <f>2356+2563</f>
        <v>4919</v>
      </c>
      <c r="I11" s="23">
        <f>2460+2613</f>
        <v>5073</v>
      </c>
    </row>
    <row r="12" spans="3:9" ht="47.25">
      <c r="C12" s="140"/>
      <c r="D12" s="148" t="s">
        <v>48</v>
      </c>
      <c r="E12" s="22" t="s">
        <v>46</v>
      </c>
      <c r="F12" s="96" t="s">
        <v>47</v>
      </c>
      <c r="G12" s="96">
        <v>114</v>
      </c>
      <c r="H12" s="96">
        <v>114</v>
      </c>
      <c r="I12" s="25">
        <v>114</v>
      </c>
    </row>
    <row r="13" spans="3:9" ht="63">
      <c r="C13" s="140"/>
      <c r="D13" s="148"/>
      <c r="E13" s="22" t="s">
        <v>114</v>
      </c>
      <c r="F13" s="96" t="s">
        <v>43</v>
      </c>
      <c r="G13" s="96">
        <v>15000</v>
      </c>
      <c r="H13" s="96">
        <v>15000</v>
      </c>
      <c r="I13" s="25">
        <v>15000</v>
      </c>
    </row>
    <row r="14" spans="3:9" ht="47.25">
      <c r="C14" s="140"/>
      <c r="D14" s="148"/>
      <c r="E14" s="22" t="s">
        <v>66</v>
      </c>
      <c r="F14" s="23" t="s">
        <v>8</v>
      </c>
      <c r="G14" s="23">
        <v>75</v>
      </c>
      <c r="H14" s="23">
        <v>75</v>
      </c>
      <c r="I14" s="23">
        <v>75</v>
      </c>
    </row>
    <row r="15" spans="3:9" ht="94.5">
      <c r="C15" s="142"/>
      <c r="D15" s="6" t="s">
        <v>70</v>
      </c>
      <c r="E15" s="5" t="s">
        <v>14</v>
      </c>
      <c r="F15" s="108" t="s">
        <v>5</v>
      </c>
      <c r="G15" s="23" t="s">
        <v>17</v>
      </c>
      <c r="H15" s="23">
        <v>5</v>
      </c>
      <c r="I15" s="23">
        <v>2</v>
      </c>
    </row>
    <row r="16" spans="3:9" ht="31.5">
      <c r="C16" s="142"/>
      <c r="D16" s="6" t="s">
        <v>71</v>
      </c>
      <c r="E16" s="5" t="s">
        <v>14</v>
      </c>
      <c r="F16" s="23" t="s">
        <v>14</v>
      </c>
      <c r="G16" s="23" t="s">
        <v>17</v>
      </c>
      <c r="H16" s="23">
        <v>5</v>
      </c>
      <c r="I16" s="23">
        <v>6</v>
      </c>
    </row>
    <row r="17" spans="3:9" ht="78.75">
      <c r="C17" s="142"/>
      <c r="D17" s="6" t="s">
        <v>72</v>
      </c>
      <c r="E17" s="5" t="s">
        <v>49</v>
      </c>
      <c r="F17" s="23" t="s">
        <v>49</v>
      </c>
      <c r="G17" s="23" t="s">
        <v>17</v>
      </c>
      <c r="H17" s="23">
        <v>70564</v>
      </c>
      <c r="I17" s="23">
        <v>97564</v>
      </c>
    </row>
    <row r="18" spans="3:9" ht="94.5">
      <c r="C18" s="142"/>
      <c r="D18" s="3" t="s">
        <v>73</v>
      </c>
      <c r="E18" s="5" t="s">
        <v>74</v>
      </c>
      <c r="F18" s="23" t="s">
        <v>49</v>
      </c>
      <c r="G18" s="23" t="s">
        <v>17</v>
      </c>
      <c r="H18" s="23">
        <v>128698</v>
      </c>
      <c r="I18" s="23">
        <v>302970</v>
      </c>
    </row>
    <row r="21" spans="3:9" ht="19.5">
      <c r="C21" s="144" t="s">
        <v>78</v>
      </c>
      <c r="D21" s="144"/>
      <c r="E21" s="144"/>
      <c r="F21" s="144"/>
      <c r="G21" s="144"/>
      <c r="H21" s="144"/>
      <c r="I21" s="144"/>
    </row>
    <row r="22" spans="3:9" ht="19.5">
      <c r="C22" s="19" t="s">
        <v>1</v>
      </c>
      <c r="D22" s="19" t="s">
        <v>52</v>
      </c>
      <c r="E22" s="14" t="s">
        <v>79</v>
      </c>
      <c r="F22" s="14" t="s">
        <v>80</v>
      </c>
      <c r="G22" s="14" t="s">
        <v>2</v>
      </c>
      <c r="H22" s="14" t="s">
        <v>3</v>
      </c>
      <c r="I22" s="15" t="s">
        <v>4</v>
      </c>
    </row>
    <row r="23" spans="3:9" ht="42.75">
      <c r="C23" s="17" t="s">
        <v>81</v>
      </c>
      <c r="D23" s="16" t="s">
        <v>14</v>
      </c>
      <c r="E23" s="18"/>
      <c r="F23" s="18">
        <v>52</v>
      </c>
      <c r="G23" s="109">
        <v>50</v>
      </c>
      <c r="H23" s="109">
        <v>46</v>
      </c>
      <c r="I23" s="109">
        <v>57</v>
      </c>
    </row>
    <row r="24" spans="3:9" ht="42.75">
      <c r="C24" s="17" t="s">
        <v>81</v>
      </c>
      <c r="D24" s="16" t="s">
        <v>14</v>
      </c>
      <c r="E24" s="18"/>
      <c r="F24" s="18">
        <v>52</v>
      </c>
      <c r="G24" s="109">
        <v>55</v>
      </c>
      <c r="H24" s="109">
        <v>58</v>
      </c>
      <c r="I24" s="109">
        <v>60</v>
      </c>
    </row>
    <row r="26" spans="3:11" ht="19.5">
      <c r="C26" s="149" t="s">
        <v>115</v>
      </c>
      <c r="D26" s="149"/>
      <c r="E26" s="149"/>
      <c r="F26" s="149"/>
      <c r="G26" s="149"/>
      <c r="H26" s="149"/>
      <c r="I26" s="149"/>
      <c r="J26" s="149"/>
      <c r="K26" s="150"/>
    </row>
    <row r="27" spans="3:11" ht="15" customHeight="1">
      <c r="C27" s="151" t="s">
        <v>116</v>
      </c>
      <c r="D27" s="152" t="s">
        <v>1</v>
      </c>
      <c r="E27" s="151" t="s">
        <v>117</v>
      </c>
      <c r="F27" s="151" t="s">
        <v>118</v>
      </c>
      <c r="G27" s="151" t="s">
        <v>80</v>
      </c>
      <c r="H27" s="151" t="s">
        <v>2</v>
      </c>
      <c r="I27" s="151" t="s">
        <v>3</v>
      </c>
      <c r="J27" s="151" t="s">
        <v>4</v>
      </c>
      <c r="K27" s="153"/>
    </row>
    <row r="28" spans="3:11" ht="15" customHeight="1">
      <c r="C28" s="151"/>
      <c r="D28" s="152"/>
      <c r="E28" s="151"/>
      <c r="F28" s="151"/>
      <c r="G28" s="151"/>
      <c r="H28" s="151"/>
      <c r="I28" s="151"/>
      <c r="J28" s="151"/>
      <c r="K28" s="153"/>
    </row>
    <row r="29" spans="3:11" ht="71.25">
      <c r="C29" s="157" t="s">
        <v>119</v>
      </c>
      <c r="D29" s="35" t="s">
        <v>120</v>
      </c>
      <c r="E29" s="36">
        <v>17</v>
      </c>
      <c r="F29" s="36">
        <v>17.4</v>
      </c>
      <c r="G29" s="36">
        <v>17.7</v>
      </c>
      <c r="H29" s="36">
        <v>18</v>
      </c>
      <c r="I29" s="36">
        <v>18.3</v>
      </c>
      <c r="J29" s="36">
        <v>18.6</v>
      </c>
      <c r="K29" s="66"/>
    </row>
    <row r="30" spans="3:11" ht="42.75">
      <c r="C30" s="157"/>
      <c r="D30" s="35" t="s">
        <v>122</v>
      </c>
      <c r="E30" s="36">
        <v>25.1</v>
      </c>
      <c r="F30" s="36">
        <v>25.5</v>
      </c>
      <c r="G30" s="36">
        <v>25.5</v>
      </c>
      <c r="H30" s="36">
        <v>25</v>
      </c>
      <c r="I30" s="36">
        <v>25</v>
      </c>
      <c r="J30" s="37">
        <v>25</v>
      </c>
      <c r="K30" s="67"/>
    </row>
    <row r="31" spans="3:11" ht="42.75">
      <c r="C31" s="157"/>
      <c r="D31" s="35" t="s">
        <v>123</v>
      </c>
      <c r="E31" s="36">
        <v>51.1</v>
      </c>
      <c r="F31" s="36">
        <v>51.1</v>
      </c>
      <c r="G31" s="36">
        <v>50.1</v>
      </c>
      <c r="H31" s="36">
        <v>50.7</v>
      </c>
      <c r="I31" s="36">
        <v>50.7</v>
      </c>
      <c r="J31" s="37">
        <v>51</v>
      </c>
      <c r="K31" s="67"/>
    </row>
    <row r="32" spans="3:11" ht="42.75">
      <c r="C32" s="157"/>
      <c r="D32" s="35" t="s">
        <v>124</v>
      </c>
      <c r="E32" s="36">
        <v>28.6</v>
      </c>
      <c r="F32" s="36">
        <v>28.7</v>
      </c>
      <c r="G32" s="36">
        <v>27.8</v>
      </c>
      <c r="H32" s="36">
        <v>29.6</v>
      </c>
      <c r="I32" s="36">
        <v>30.1</v>
      </c>
      <c r="J32" s="37">
        <v>30.1</v>
      </c>
      <c r="K32" s="67"/>
    </row>
    <row r="33" spans="3:11" ht="71.25">
      <c r="C33" s="158" t="s">
        <v>125</v>
      </c>
      <c r="D33" s="35" t="s">
        <v>280</v>
      </c>
      <c r="E33" s="154">
        <v>9.3</v>
      </c>
      <c r="F33" s="154">
        <v>9.5</v>
      </c>
      <c r="G33" s="154">
        <v>9.9</v>
      </c>
      <c r="H33" s="154">
        <v>10.5</v>
      </c>
      <c r="I33" s="154">
        <v>11</v>
      </c>
      <c r="J33" s="155">
        <v>11.3</v>
      </c>
      <c r="K33" s="156"/>
    </row>
    <row r="34" spans="3:11" ht="16.5">
      <c r="C34" s="159"/>
      <c r="D34" s="35" t="s">
        <v>127</v>
      </c>
      <c r="E34" s="154"/>
      <c r="F34" s="154"/>
      <c r="G34" s="154"/>
      <c r="H34" s="154"/>
      <c r="I34" s="154"/>
      <c r="J34" s="155"/>
      <c r="K34" s="156"/>
    </row>
    <row r="35" spans="3:11" ht="57">
      <c r="C35" s="159"/>
      <c r="D35" s="35" t="s">
        <v>133</v>
      </c>
      <c r="E35" s="36">
        <v>54.5</v>
      </c>
      <c r="F35" s="36">
        <v>54.6</v>
      </c>
      <c r="G35" s="36">
        <v>56.1</v>
      </c>
      <c r="H35" s="36">
        <v>58.2</v>
      </c>
      <c r="I35" s="36">
        <v>60</v>
      </c>
      <c r="J35" s="37">
        <v>61</v>
      </c>
      <c r="K35" s="67"/>
    </row>
    <row r="36" spans="3:11" ht="71.25">
      <c r="C36" s="159"/>
      <c r="D36" s="35" t="s">
        <v>134</v>
      </c>
      <c r="E36" s="36">
        <v>10</v>
      </c>
      <c r="F36" s="36">
        <v>12.8</v>
      </c>
      <c r="G36" s="36">
        <v>13.8</v>
      </c>
      <c r="H36" s="36">
        <v>16.4</v>
      </c>
      <c r="I36" s="36">
        <v>18</v>
      </c>
      <c r="J36" s="37">
        <v>18</v>
      </c>
      <c r="K36" s="67"/>
    </row>
    <row r="37" spans="3:11" ht="85.5">
      <c r="C37" s="159"/>
      <c r="D37" s="35" t="s">
        <v>285</v>
      </c>
      <c r="E37" s="36">
        <v>23</v>
      </c>
      <c r="F37" s="36">
        <v>18.7</v>
      </c>
      <c r="G37" s="36">
        <v>20</v>
      </c>
      <c r="H37" s="39">
        <v>20</v>
      </c>
      <c r="I37" s="39">
        <v>20</v>
      </c>
      <c r="J37" s="37">
        <v>21</v>
      </c>
      <c r="K37" s="67"/>
    </row>
    <row r="38" spans="3:11" ht="71.25">
      <c r="C38" s="159"/>
      <c r="D38" s="35" t="s">
        <v>136</v>
      </c>
      <c r="E38" s="36">
        <v>21.5</v>
      </c>
      <c r="F38" s="36">
        <v>23.1</v>
      </c>
      <c r="G38" s="36">
        <v>22.3</v>
      </c>
      <c r="H38" s="36">
        <v>21.8</v>
      </c>
      <c r="I38" s="36">
        <v>22</v>
      </c>
      <c r="J38" s="37">
        <v>22</v>
      </c>
      <c r="K38" s="67"/>
    </row>
    <row r="40" spans="3:10" ht="19.5">
      <c r="C40" s="149" t="s">
        <v>138</v>
      </c>
      <c r="D40" s="149"/>
      <c r="E40" s="149"/>
      <c r="F40" s="149"/>
      <c r="G40" s="149"/>
      <c r="H40" s="149"/>
      <c r="I40" s="149"/>
      <c r="J40" s="150"/>
    </row>
    <row r="41" spans="3:10" ht="30">
      <c r="C41" s="151" t="s">
        <v>1</v>
      </c>
      <c r="D41" s="151"/>
      <c r="E41" s="14" t="s">
        <v>139</v>
      </c>
      <c r="F41" s="14" t="s">
        <v>80</v>
      </c>
      <c r="G41" s="14" t="s">
        <v>2</v>
      </c>
      <c r="H41" s="14" t="s">
        <v>3</v>
      </c>
      <c r="I41" s="14" t="s">
        <v>4</v>
      </c>
      <c r="J41" s="42"/>
    </row>
    <row r="42" spans="3:9" ht="57">
      <c r="C42" s="154" t="s">
        <v>140</v>
      </c>
      <c r="D42" s="35" t="s">
        <v>141</v>
      </c>
      <c r="E42" s="36">
        <v>25.7</v>
      </c>
      <c r="F42" s="36">
        <v>13.8</v>
      </c>
      <c r="G42" s="36">
        <v>16.4</v>
      </c>
      <c r="H42" s="36">
        <v>18</v>
      </c>
      <c r="I42" s="43">
        <v>18</v>
      </c>
    </row>
    <row r="43" spans="3:9" ht="57">
      <c r="C43" s="154"/>
      <c r="D43" s="35" t="s">
        <v>142</v>
      </c>
      <c r="E43" s="36">
        <v>300</v>
      </c>
      <c r="F43" s="36">
        <v>152</v>
      </c>
      <c r="G43" s="36">
        <v>152</v>
      </c>
      <c r="H43" s="36">
        <v>179</v>
      </c>
      <c r="I43" s="43">
        <v>189</v>
      </c>
    </row>
    <row r="44" spans="3:9" ht="57">
      <c r="C44" s="154" t="s">
        <v>143</v>
      </c>
      <c r="D44" s="35" t="s">
        <v>144</v>
      </c>
      <c r="E44" s="36">
        <v>29.3</v>
      </c>
      <c r="F44" s="36">
        <v>20</v>
      </c>
      <c r="G44" s="36">
        <v>20</v>
      </c>
      <c r="H44" s="36">
        <v>20</v>
      </c>
      <c r="I44" s="43">
        <v>21</v>
      </c>
    </row>
    <row r="45" spans="3:9" ht="57">
      <c r="C45" s="154"/>
      <c r="D45" s="35" t="s">
        <v>145</v>
      </c>
      <c r="E45" s="36">
        <v>9053</v>
      </c>
      <c r="F45" s="36">
        <v>2567</v>
      </c>
      <c r="G45" s="36">
        <v>2322</v>
      </c>
      <c r="H45" s="36">
        <v>1860</v>
      </c>
      <c r="I45" s="43">
        <v>1398</v>
      </c>
    </row>
    <row r="46" spans="3:9" ht="71.25">
      <c r="C46" s="154"/>
      <c r="D46" s="35" t="s">
        <v>146</v>
      </c>
      <c r="E46" s="36">
        <v>7242</v>
      </c>
      <c r="F46" s="36">
        <v>4063</v>
      </c>
      <c r="G46" s="36">
        <v>4101</v>
      </c>
      <c r="H46" s="36">
        <v>4493</v>
      </c>
      <c r="I46" s="43">
        <v>4864</v>
      </c>
    </row>
    <row r="47" spans="3:9" ht="42.75">
      <c r="C47" s="154"/>
      <c r="D47" s="35" t="s">
        <v>147</v>
      </c>
      <c r="E47" s="36">
        <v>3000</v>
      </c>
      <c r="F47" s="36">
        <v>1144</v>
      </c>
      <c r="G47" s="36">
        <v>1110</v>
      </c>
      <c r="H47" s="36">
        <v>1071</v>
      </c>
      <c r="I47" s="43">
        <v>677</v>
      </c>
    </row>
    <row r="48" spans="3:9" ht="42.75">
      <c r="C48" s="154"/>
      <c r="D48" s="35" t="s">
        <v>148</v>
      </c>
      <c r="E48" s="36">
        <v>191</v>
      </c>
      <c r="F48" s="36">
        <v>158.4</v>
      </c>
      <c r="G48" s="36">
        <v>171.8</v>
      </c>
      <c r="H48" s="36">
        <v>182.8</v>
      </c>
      <c r="I48" s="43">
        <v>194.5</v>
      </c>
    </row>
    <row r="49" spans="3:9" ht="42.75">
      <c r="C49" s="154"/>
      <c r="D49" s="35" t="s">
        <v>149</v>
      </c>
      <c r="E49" s="36">
        <v>10</v>
      </c>
      <c r="F49" s="36">
        <v>9</v>
      </c>
      <c r="G49" s="36">
        <v>10</v>
      </c>
      <c r="H49" s="36">
        <v>10</v>
      </c>
      <c r="I49" s="43">
        <v>10</v>
      </c>
    </row>
    <row r="50" spans="3:9" ht="71.25">
      <c r="C50" s="154"/>
      <c r="D50" s="35" t="s">
        <v>150</v>
      </c>
      <c r="E50" s="36">
        <v>100</v>
      </c>
      <c r="F50" s="36">
        <v>49</v>
      </c>
      <c r="G50" s="36">
        <v>80</v>
      </c>
      <c r="H50" s="36">
        <v>85</v>
      </c>
      <c r="I50" s="43">
        <v>90</v>
      </c>
    </row>
    <row r="51" spans="3:9" ht="42.75">
      <c r="C51" s="36" t="s">
        <v>151</v>
      </c>
      <c r="D51" s="35" t="s">
        <v>152</v>
      </c>
      <c r="E51" s="36">
        <v>20</v>
      </c>
      <c r="F51" s="36">
        <v>49</v>
      </c>
      <c r="G51" s="36">
        <v>21.8</v>
      </c>
      <c r="H51" s="36">
        <v>22</v>
      </c>
      <c r="I51" s="43">
        <v>22</v>
      </c>
    </row>
    <row r="52" spans="3:9" ht="71.25">
      <c r="C52" s="38" t="s">
        <v>153</v>
      </c>
      <c r="D52" s="35" t="s">
        <v>154</v>
      </c>
      <c r="E52" s="36">
        <v>0.4</v>
      </c>
      <c r="F52" s="36">
        <v>0.4</v>
      </c>
      <c r="G52" s="36">
        <v>0.4</v>
      </c>
      <c r="H52" s="39">
        <v>0.6</v>
      </c>
      <c r="I52" s="43">
        <v>0.6</v>
      </c>
    </row>
    <row r="53" spans="3:9" ht="57">
      <c r="C53" s="162" t="s">
        <v>155</v>
      </c>
      <c r="D53" s="35" t="s">
        <v>284</v>
      </c>
      <c r="E53" s="36">
        <v>2</v>
      </c>
      <c r="F53" s="36">
        <v>505</v>
      </c>
      <c r="G53" s="36">
        <v>5.5</v>
      </c>
      <c r="H53" s="36">
        <v>5.5</v>
      </c>
      <c r="I53" s="36">
        <v>5.5</v>
      </c>
    </row>
    <row r="54" spans="3:9" ht="57">
      <c r="C54" s="162"/>
      <c r="D54" s="35" t="s">
        <v>286</v>
      </c>
      <c r="E54" s="36">
        <v>10000</v>
      </c>
      <c r="F54" s="36">
        <v>0</v>
      </c>
      <c r="G54" s="36">
        <v>0</v>
      </c>
      <c r="H54" s="36">
        <v>34</v>
      </c>
      <c r="I54" s="36">
        <v>34</v>
      </c>
    </row>
    <row r="58" spans="3:8" ht="19.5">
      <c r="C58" s="163" t="s">
        <v>161</v>
      </c>
      <c r="D58" s="163"/>
      <c r="E58" s="163"/>
      <c r="F58" s="163"/>
      <c r="G58" s="163"/>
      <c r="H58" s="163"/>
    </row>
    <row r="59" spans="3:8" ht="17.25">
      <c r="C59" s="164" t="s">
        <v>162</v>
      </c>
      <c r="D59" s="49" t="s">
        <v>163</v>
      </c>
      <c r="E59" s="164" t="s">
        <v>164</v>
      </c>
      <c r="F59" s="164" t="s">
        <v>165</v>
      </c>
      <c r="G59" s="93" t="s">
        <v>166</v>
      </c>
      <c r="H59" s="93" t="s">
        <v>167</v>
      </c>
    </row>
    <row r="60" spans="3:8" ht="30">
      <c r="C60" s="164"/>
      <c r="D60" s="49" t="s">
        <v>168</v>
      </c>
      <c r="E60" s="164"/>
      <c r="F60" s="164"/>
      <c r="G60" s="93" t="s">
        <v>169</v>
      </c>
      <c r="H60" s="93" t="s">
        <v>170</v>
      </c>
    </row>
    <row r="61" spans="3:8" ht="16.5">
      <c r="C61" s="39">
        <v>1</v>
      </c>
      <c r="D61" s="51">
        <v>78</v>
      </c>
      <c r="E61" s="39">
        <v>521652</v>
      </c>
      <c r="F61" s="39">
        <v>471284</v>
      </c>
      <c r="G61" s="39">
        <v>1.2</v>
      </c>
      <c r="H61" s="39">
        <v>1.1</v>
      </c>
    </row>
    <row r="62" spans="3:8" ht="16.5">
      <c r="C62" s="39">
        <v>2</v>
      </c>
      <c r="D62" s="51">
        <v>138</v>
      </c>
      <c r="E62" s="39">
        <v>776866</v>
      </c>
      <c r="F62" s="39">
        <v>641953</v>
      </c>
      <c r="G62" s="39">
        <v>1.1</v>
      </c>
      <c r="H62" s="39">
        <v>0.9</v>
      </c>
    </row>
    <row r="63" spans="3:8" ht="16.5">
      <c r="C63" s="39">
        <v>3</v>
      </c>
      <c r="D63" s="51">
        <v>117</v>
      </c>
      <c r="E63" s="39">
        <v>462557</v>
      </c>
      <c r="F63" s="39">
        <v>545865</v>
      </c>
      <c r="G63" s="39">
        <v>1.4</v>
      </c>
      <c r="H63" s="39">
        <v>1.6</v>
      </c>
    </row>
    <row r="64" spans="3:8" ht="16.5">
      <c r="C64" s="39">
        <v>4</v>
      </c>
      <c r="D64" s="51">
        <v>136</v>
      </c>
      <c r="E64" s="39">
        <v>943899</v>
      </c>
      <c r="F64" s="39">
        <v>692680</v>
      </c>
      <c r="G64" s="39">
        <v>1</v>
      </c>
      <c r="H64" s="39">
        <v>0.7</v>
      </c>
    </row>
    <row r="65" spans="3:8" ht="16.5">
      <c r="C65" s="39">
        <v>5</v>
      </c>
      <c r="D65" s="51">
        <v>151</v>
      </c>
      <c r="E65" s="39">
        <v>812427</v>
      </c>
      <c r="F65" s="39">
        <v>548400</v>
      </c>
      <c r="G65" s="39">
        <v>1</v>
      </c>
      <c r="H65" s="39">
        <v>0.7</v>
      </c>
    </row>
    <row r="66" spans="3:8" ht="16.5">
      <c r="C66" s="39">
        <v>6</v>
      </c>
      <c r="D66" s="51">
        <v>113</v>
      </c>
      <c r="E66" s="39">
        <v>443729</v>
      </c>
      <c r="F66" s="39">
        <v>975857</v>
      </c>
      <c r="G66" s="39">
        <v>1.8</v>
      </c>
      <c r="H66" s="39">
        <v>4.1</v>
      </c>
    </row>
    <row r="67" spans="3:8" ht="16.5">
      <c r="C67" s="39">
        <v>7</v>
      </c>
      <c r="D67" s="51">
        <v>216</v>
      </c>
      <c r="E67" s="39">
        <v>383014</v>
      </c>
      <c r="F67" s="39">
        <v>428491</v>
      </c>
      <c r="G67" s="39">
        <v>1.2</v>
      </c>
      <c r="H67" s="39">
        <v>1.3</v>
      </c>
    </row>
    <row r="68" spans="3:8" ht="16.5">
      <c r="C68" s="39">
        <v>8</v>
      </c>
      <c r="D68" s="51">
        <v>317</v>
      </c>
      <c r="E68" s="39">
        <v>426057</v>
      </c>
      <c r="F68" s="39">
        <v>296942</v>
      </c>
      <c r="G68" s="39">
        <v>1</v>
      </c>
      <c r="H68" s="39">
        <v>0.7</v>
      </c>
    </row>
    <row r="69" spans="3:8" ht="16.5">
      <c r="C69" s="39">
        <v>9</v>
      </c>
      <c r="D69" s="51">
        <v>85</v>
      </c>
      <c r="E69" s="39">
        <v>180396</v>
      </c>
      <c r="F69" s="39">
        <v>230091</v>
      </c>
      <c r="G69" s="39">
        <v>1.1</v>
      </c>
      <c r="H69" s="39">
        <v>1.4</v>
      </c>
    </row>
    <row r="70" spans="3:8" ht="16.5">
      <c r="C70" s="39">
        <v>10</v>
      </c>
      <c r="D70" s="51">
        <v>441</v>
      </c>
      <c r="E70" s="39">
        <v>318813</v>
      </c>
      <c r="F70" s="39">
        <v>215852</v>
      </c>
      <c r="G70" s="39">
        <v>0.9</v>
      </c>
      <c r="H70" s="39">
        <v>0.6</v>
      </c>
    </row>
    <row r="71" spans="3:8" ht="16.5">
      <c r="C71" s="39">
        <v>11</v>
      </c>
      <c r="D71" s="51">
        <v>259</v>
      </c>
      <c r="E71" s="39">
        <v>356347</v>
      </c>
      <c r="F71" s="39">
        <v>453368</v>
      </c>
      <c r="G71" s="39">
        <v>1.1</v>
      </c>
      <c r="H71" s="39">
        <v>1.5</v>
      </c>
    </row>
    <row r="72" spans="3:8" ht="16.5">
      <c r="C72" s="39">
        <v>12</v>
      </c>
      <c r="D72" s="51">
        <v>169</v>
      </c>
      <c r="E72" s="39">
        <v>430150</v>
      </c>
      <c r="F72" s="39">
        <v>1052863</v>
      </c>
      <c r="G72" s="39">
        <v>1.6</v>
      </c>
      <c r="H72" s="39">
        <v>3.9</v>
      </c>
    </row>
    <row r="73" spans="3:8" ht="16.5">
      <c r="C73" s="39">
        <v>13</v>
      </c>
      <c r="D73" s="51">
        <v>250</v>
      </c>
      <c r="E73" s="39">
        <v>283530</v>
      </c>
      <c r="F73" s="39">
        <v>208644</v>
      </c>
      <c r="G73" s="39">
        <v>1</v>
      </c>
      <c r="H73" s="39">
        <v>0.7</v>
      </c>
    </row>
    <row r="74" spans="3:8" ht="16.5">
      <c r="C74" s="39">
        <v>14</v>
      </c>
      <c r="D74" s="51">
        <v>254</v>
      </c>
      <c r="E74" s="39">
        <v>480092</v>
      </c>
      <c r="F74" s="39">
        <v>308720</v>
      </c>
      <c r="G74" s="39">
        <v>0.9</v>
      </c>
      <c r="H74" s="39">
        <v>0.6</v>
      </c>
    </row>
    <row r="75" spans="3:8" ht="16.5">
      <c r="C75" s="39">
        <v>15</v>
      </c>
      <c r="D75" s="51">
        <v>204</v>
      </c>
      <c r="E75" s="39">
        <v>602025</v>
      </c>
      <c r="F75" s="39">
        <v>443071</v>
      </c>
      <c r="G75" s="39">
        <v>0.8</v>
      </c>
      <c r="H75" s="39">
        <v>0.6</v>
      </c>
    </row>
    <row r="76" spans="3:8" ht="16.5">
      <c r="C76" s="39">
        <v>16</v>
      </c>
      <c r="D76" s="51">
        <v>176</v>
      </c>
      <c r="E76" s="39">
        <v>254302</v>
      </c>
      <c r="F76" s="39">
        <v>235143</v>
      </c>
      <c r="G76" s="39">
        <v>0.9</v>
      </c>
      <c r="H76" s="39">
        <v>0.8</v>
      </c>
    </row>
    <row r="77" spans="3:8" ht="16.5">
      <c r="C77" s="39">
        <v>17</v>
      </c>
      <c r="D77" s="51">
        <v>301</v>
      </c>
      <c r="E77" s="39">
        <v>203575</v>
      </c>
      <c r="F77" s="39">
        <v>184848</v>
      </c>
      <c r="G77" s="39">
        <v>0.9</v>
      </c>
      <c r="H77" s="39">
        <v>0.8</v>
      </c>
    </row>
    <row r="78" spans="3:8" ht="16.5">
      <c r="C78" s="39">
        <v>18</v>
      </c>
      <c r="D78" s="51">
        <v>110</v>
      </c>
      <c r="E78" s="39">
        <v>353602</v>
      </c>
      <c r="F78" s="39">
        <v>318783</v>
      </c>
      <c r="G78" s="39">
        <v>0.8</v>
      </c>
      <c r="H78" s="39">
        <v>0.8</v>
      </c>
    </row>
    <row r="79" spans="3:8" ht="16.5">
      <c r="C79" s="39">
        <v>19</v>
      </c>
      <c r="D79" s="51">
        <v>133</v>
      </c>
      <c r="E79" s="39">
        <v>223994</v>
      </c>
      <c r="F79" s="39">
        <v>164842</v>
      </c>
      <c r="G79" s="39">
        <v>0.8</v>
      </c>
      <c r="H79" s="39">
        <v>0.6</v>
      </c>
    </row>
    <row r="80" spans="3:8" ht="16.5">
      <c r="C80" s="39">
        <v>20</v>
      </c>
      <c r="D80" s="51">
        <v>166</v>
      </c>
      <c r="E80" s="39">
        <v>323343</v>
      </c>
      <c r="F80" s="39">
        <v>314662</v>
      </c>
      <c r="G80" s="39">
        <v>0.9</v>
      </c>
      <c r="H80" s="39">
        <v>0.9</v>
      </c>
    </row>
    <row r="81" spans="3:8" ht="16.5">
      <c r="C81" s="39">
        <v>21</v>
      </c>
      <c r="D81" s="51">
        <v>32</v>
      </c>
      <c r="E81" s="39">
        <v>173320</v>
      </c>
      <c r="F81" s="39">
        <v>177101</v>
      </c>
      <c r="G81" s="39">
        <v>1</v>
      </c>
      <c r="H81" s="39">
        <v>1</v>
      </c>
    </row>
    <row r="82" spans="3:8" ht="16.5">
      <c r="C82" s="39">
        <v>22</v>
      </c>
      <c r="D82" s="51">
        <v>21</v>
      </c>
      <c r="E82" s="39">
        <v>115305</v>
      </c>
      <c r="F82" s="39">
        <v>63415</v>
      </c>
      <c r="G82" s="39">
        <v>0.8</v>
      </c>
      <c r="H82" s="39">
        <v>0.5</v>
      </c>
    </row>
    <row r="83" spans="3:8" ht="16.5">
      <c r="C83" s="39" t="s">
        <v>171</v>
      </c>
      <c r="D83" s="51">
        <v>15</v>
      </c>
      <c r="E83" s="39">
        <v>119534</v>
      </c>
      <c r="F83" s="39">
        <v>90069</v>
      </c>
      <c r="G83" s="39">
        <v>0.5</v>
      </c>
      <c r="H83" s="39">
        <v>0.4</v>
      </c>
    </row>
    <row r="84" spans="3:8" ht="16.5">
      <c r="C84" s="39" t="s">
        <v>172</v>
      </c>
      <c r="D84" s="51">
        <v>112</v>
      </c>
      <c r="E84" s="39">
        <f>SUM(E61:E83)</f>
        <v>9188529</v>
      </c>
      <c r="F84" s="39">
        <f>SUM(F61:F83)</f>
        <v>9062944</v>
      </c>
      <c r="G84" s="39">
        <v>1</v>
      </c>
      <c r="H84" s="39">
        <v>1</v>
      </c>
    </row>
    <row r="88" spans="3:10" ht="19.5">
      <c r="C88" s="176" t="s">
        <v>173</v>
      </c>
      <c r="D88" s="176"/>
      <c r="E88" s="176"/>
      <c r="F88" s="176"/>
      <c r="G88" s="176"/>
      <c r="H88" s="176"/>
      <c r="I88" s="176"/>
      <c r="J88" s="176"/>
    </row>
    <row r="89" spans="3:10" ht="31.5">
      <c r="C89" s="161" t="s">
        <v>174</v>
      </c>
      <c r="D89" s="161" t="s">
        <v>175</v>
      </c>
      <c r="E89" s="87" t="s">
        <v>176</v>
      </c>
      <c r="F89" s="172" t="s">
        <v>180</v>
      </c>
      <c r="G89" s="89" t="s">
        <v>177</v>
      </c>
      <c r="H89" s="168" t="s">
        <v>178</v>
      </c>
      <c r="I89" s="44"/>
      <c r="J89" s="44"/>
    </row>
    <row r="90" spans="3:10" ht="15.75">
      <c r="C90" s="161"/>
      <c r="D90" s="161"/>
      <c r="E90" s="88" t="s">
        <v>179</v>
      </c>
      <c r="F90" s="173"/>
      <c r="G90" s="88" t="s">
        <v>181</v>
      </c>
      <c r="H90" s="169"/>
      <c r="I90" s="44"/>
      <c r="J90" s="44"/>
    </row>
    <row r="91" spans="3:8" ht="162">
      <c r="C91" s="82">
        <v>1</v>
      </c>
      <c r="D91" s="82" t="s">
        <v>182</v>
      </c>
      <c r="E91" s="82" t="s">
        <v>183</v>
      </c>
      <c r="F91" s="82" t="s">
        <v>184</v>
      </c>
      <c r="G91" s="83">
        <v>4137.931034482759</v>
      </c>
      <c r="H91" s="84">
        <v>100</v>
      </c>
    </row>
    <row r="92" spans="3:8" ht="198">
      <c r="C92" s="82">
        <v>2</v>
      </c>
      <c r="D92" s="82" t="s">
        <v>185</v>
      </c>
      <c r="E92" s="82" t="s">
        <v>186</v>
      </c>
      <c r="F92" s="82" t="s">
        <v>187</v>
      </c>
      <c r="G92" s="83">
        <v>4793.103448275862</v>
      </c>
      <c r="H92" s="84">
        <v>100</v>
      </c>
    </row>
    <row r="93" spans="3:8" ht="252">
      <c r="C93" s="82">
        <v>3</v>
      </c>
      <c r="D93" s="82" t="s">
        <v>188</v>
      </c>
      <c r="E93" s="82" t="s">
        <v>189</v>
      </c>
      <c r="F93" s="82" t="s">
        <v>190</v>
      </c>
      <c r="G93" s="83">
        <v>6829.1</v>
      </c>
      <c r="H93" s="84">
        <v>20.085546689395635</v>
      </c>
    </row>
    <row r="94" spans="3:8" ht="162">
      <c r="C94" s="82">
        <v>4</v>
      </c>
      <c r="D94" s="82" t="s">
        <v>191</v>
      </c>
      <c r="E94" s="82" t="s">
        <v>192</v>
      </c>
      <c r="F94" s="82" t="s">
        <v>193</v>
      </c>
      <c r="G94" s="83">
        <v>20689.655172413793</v>
      </c>
      <c r="H94" s="84">
        <v>100</v>
      </c>
    </row>
    <row r="95" spans="3:8" ht="180">
      <c r="C95" s="82">
        <v>5</v>
      </c>
      <c r="D95" s="82" t="s">
        <v>194</v>
      </c>
      <c r="E95" s="82" t="s">
        <v>195</v>
      </c>
      <c r="F95" s="82" t="s">
        <v>196</v>
      </c>
      <c r="G95" s="83">
        <v>50855172.4137931</v>
      </c>
      <c r="H95" s="84">
        <v>100</v>
      </c>
    </row>
    <row r="96" spans="3:8" ht="324">
      <c r="C96" s="82">
        <v>6</v>
      </c>
      <c r="D96" s="82" t="s">
        <v>197</v>
      </c>
      <c r="E96" s="82" t="s">
        <v>198</v>
      </c>
      <c r="F96" s="82" t="s">
        <v>199</v>
      </c>
      <c r="G96" s="83">
        <v>2068.9655172413795</v>
      </c>
      <c r="H96" s="84">
        <v>70</v>
      </c>
    </row>
    <row r="97" spans="3:8" ht="108">
      <c r="C97" s="82">
        <v>7</v>
      </c>
      <c r="D97" s="82" t="s">
        <v>200</v>
      </c>
      <c r="E97" s="82" t="s">
        <v>201</v>
      </c>
      <c r="F97" s="82" t="s">
        <v>202</v>
      </c>
      <c r="G97" s="83">
        <v>10775.862068965518</v>
      </c>
      <c r="H97" s="84">
        <v>65.43312</v>
      </c>
    </row>
    <row r="98" spans="3:8" ht="108">
      <c r="C98" s="82">
        <v>8</v>
      </c>
      <c r="D98" s="82" t="s">
        <v>203</v>
      </c>
      <c r="E98" s="82" t="s">
        <v>204</v>
      </c>
      <c r="F98" s="82" t="s">
        <v>205</v>
      </c>
      <c r="G98" s="83">
        <v>6465.517241379311</v>
      </c>
      <c r="H98" s="84">
        <v>58.332106666666675</v>
      </c>
    </row>
    <row r="99" spans="3:8" ht="108">
      <c r="C99" s="82">
        <v>9</v>
      </c>
      <c r="D99" s="82" t="s">
        <v>206</v>
      </c>
      <c r="E99" s="82" t="s">
        <v>201</v>
      </c>
      <c r="F99" s="82" t="s">
        <v>202</v>
      </c>
      <c r="G99" s="83">
        <v>10775.862068965518</v>
      </c>
      <c r="H99" s="84">
        <v>87.731008</v>
      </c>
    </row>
    <row r="100" spans="3:8" ht="108">
      <c r="C100" s="82">
        <v>10</v>
      </c>
      <c r="D100" s="82" t="s">
        <v>207</v>
      </c>
      <c r="E100" s="82" t="s">
        <v>201</v>
      </c>
      <c r="F100" s="82" t="s">
        <v>202</v>
      </c>
      <c r="G100" s="83">
        <v>12931.034482758621</v>
      </c>
      <c r="H100" s="84">
        <v>98.62136</v>
      </c>
    </row>
    <row r="101" spans="3:8" ht="108">
      <c r="C101" s="82">
        <v>11</v>
      </c>
      <c r="D101" s="82" t="s">
        <v>208</v>
      </c>
      <c r="E101" s="82" t="s">
        <v>201</v>
      </c>
      <c r="F101" s="82" t="s">
        <v>202</v>
      </c>
      <c r="G101" s="83">
        <v>19396.55172413793</v>
      </c>
      <c r="H101" s="84">
        <v>85.37436444444444</v>
      </c>
    </row>
    <row r="102" spans="3:8" ht="108">
      <c r="C102" s="82">
        <v>12</v>
      </c>
      <c r="D102" s="82" t="s">
        <v>209</v>
      </c>
      <c r="E102" s="82" t="s">
        <v>201</v>
      </c>
      <c r="F102" s="82" t="s">
        <v>202</v>
      </c>
      <c r="G102" s="83">
        <v>12931.034482758621</v>
      </c>
      <c r="H102" s="84">
        <v>82.536</v>
      </c>
    </row>
    <row r="103" spans="3:8" ht="108">
      <c r="C103" s="82">
        <v>13</v>
      </c>
      <c r="D103" s="82" t="s">
        <v>210</v>
      </c>
      <c r="E103" s="82" t="s">
        <v>201</v>
      </c>
      <c r="F103" s="82" t="s">
        <v>202</v>
      </c>
      <c r="G103" s="83">
        <v>6465.517241379311</v>
      </c>
      <c r="H103" s="84">
        <v>65.43888</v>
      </c>
    </row>
    <row r="104" spans="3:8" ht="108">
      <c r="C104" s="82">
        <v>14</v>
      </c>
      <c r="D104" s="82" t="s">
        <v>211</v>
      </c>
      <c r="E104" s="82" t="s">
        <v>201</v>
      </c>
      <c r="F104" s="82" t="s">
        <v>202</v>
      </c>
      <c r="G104" s="83">
        <v>12931.034482758621</v>
      </c>
      <c r="H104" s="84">
        <v>92.15338666666668</v>
      </c>
    </row>
    <row r="105" spans="3:8" ht="108">
      <c r="C105" s="82">
        <v>15</v>
      </c>
      <c r="D105" s="82" t="s">
        <v>212</v>
      </c>
      <c r="E105" s="82" t="s">
        <v>201</v>
      </c>
      <c r="F105" s="82" t="s">
        <v>202</v>
      </c>
      <c r="G105" s="83">
        <v>6465.517241379311</v>
      </c>
      <c r="H105" s="84">
        <v>71.85146666666667</v>
      </c>
    </row>
    <row r="106" spans="3:8" ht="108">
      <c r="C106" s="82">
        <v>16</v>
      </c>
      <c r="D106" s="82" t="s">
        <v>213</v>
      </c>
      <c r="E106" s="82" t="s">
        <v>201</v>
      </c>
      <c r="F106" s="82" t="s">
        <v>202</v>
      </c>
      <c r="G106" s="83">
        <v>6465.517241379311</v>
      </c>
      <c r="H106" s="84">
        <v>91.66106666666667</v>
      </c>
    </row>
    <row r="107" spans="3:8" ht="108">
      <c r="C107" s="82">
        <v>17</v>
      </c>
      <c r="D107" s="82" t="s">
        <v>214</v>
      </c>
      <c r="E107" s="82" t="s">
        <v>201</v>
      </c>
      <c r="F107" s="82" t="s">
        <v>202</v>
      </c>
      <c r="G107" s="83">
        <v>8620.689655172413</v>
      </c>
      <c r="H107" s="84">
        <v>63.721439999999994</v>
      </c>
    </row>
    <row r="108" spans="3:8" ht="108">
      <c r="C108" s="82">
        <v>18</v>
      </c>
      <c r="D108" s="82" t="s">
        <v>215</v>
      </c>
      <c r="E108" s="82" t="s">
        <v>216</v>
      </c>
      <c r="F108" s="82" t="s">
        <v>217</v>
      </c>
      <c r="G108" s="83">
        <v>6465.517241379311</v>
      </c>
      <c r="H108" s="84">
        <v>65.34736</v>
      </c>
    </row>
    <row r="109" spans="3:8" ht="108">
      <c r="C109" s="82">
        <v>19</v>
      </c>
      <c r="D109" s="82" t="s">
        <v>218</v>
      </c>
      <c r="E109" s="82" t="s">
        <v>201</v>
      </c>
      <c r="F109" s="82" t="s">
        <v>202</v>
      </c>
      <c r="G109" s="83">
        <v>12931.034482758621</v>
      </c>
      <c r="H109" s="84">
        <v>88.97408</v>
      </c>
    </row>
    <row r="110" spans="3:8" ht="108">
      <c r="C110" s="82">
        <v>20</v>
      </c>
      <c r="D110" s="82" t="s">
        <v>219</v>
      </c>
      <c r="E110" s="82" t="s">
        <v>201</v>
      </c>
      <c r="F110" s="82" t="s">
        <v>202</v>
      </c>
      <c r="G110" s="83">
        <v>10775.862068965518</v>
      </c>
      <c r="H110" s="84">
        <v>72.272224</v>
      </c>
    </row>
    <row r="111" spans="3:8" ht="108">
      <c r="C111" s="82">
        <v>21</v>
      </c>
      <c r="D111" s="82" t="s">
        <v>220</v>
      </c>
      <c r="E111" s="82" t="s">
        <v>201</v>
      </c>
      <c r="F111" s="82" t="s">
        <v>202</v>
      </c>
      <c r="G111" s="83">
        <v>6465.517241379311</v>
      </c>
      <c r="H111" s="84">
        <v>91.94293333333333</v>
      </c>
    </row>
    <row r="112" spans="3:8" ht="108">
      <c r="C112" s="82">
        <v>22</v>
      </c>
      <c r="D112" s="82" t="s">
        <v>221</v>
      </c>
      <c r="E112" s="82" t="s">
        <v>201</v>
      </c>
      <c r="F112" s="82" t="s">
        <v>202</v>
      </c>
      <c r="G112" s="83">
        <v>15086.206896551725</v>
      </c>
      <c r="H112" s="84">
        <v>64.89426285714286</v>
      </c>
    </row>
    <row r="113" spans="3:8" ht="108">
      <c r="C113" s="82">
        <v>23</v>
      </c>
      <c r="D113" s="82" t="s">
        <v>222</v>
      </c>
      <c r="E113" s="82" t="s">
        <v>223</v>
      </c>
      <c r="F113" s="82" t="s">
        <v>224</v>
      </c>
      <c r="G113" s="83">
        <v>8620.689655172413</v>
      </c>
      <c r="H113" s="84">
        <v>77.66423999999999</v>
      </c>
    </row>
    <row r="114" spans="3:8" ht="108">
      <c r="C114" s="82">
        <v>24</v>
      </c>
      <c r="D114" s="82" t="s">
        <v>225</v>
      </c>
      <c r="E114" s="82" t="s">
        <v>201</v>
      </c>
      <c r="F114" s="82" t="s">
        <v>202</v>
      </c>
      <c r="G114" s="83">
        <v>8620.689655172413</v>
      </c>
      <c r="H114" s="84">
        <v>100</v>
      </c>
    </row>
    <row r="115" spans="3:8" ht="108">
      <c r="C115" s="85">
        <v>25</v>
      </c>
      <c r="D115" s="85" t="s">
        <v>226</v>
      </c>
      <c r="E115" s="85" t="s">
        <v>201</v>
      </c>
      <c r="F115" s="85" t="s">
        <v>202</v>
      </c>
      <c r="G115" s="86">
        <v>6465.517241379311</v>
      </c>
      <c r="H115" s="84">
        <v>55.31264</v>
      </c>
    </row>
    <row r="116" spans="3:8" ht="108">
      <c r="C116" s="82">
        <v>26</v>
      </c>
      <c r="D116" s="82" t="s">
        <v>227</v>
      </c>
      <c r="E116" s="82" t="s">
        <v>216</v>
      </c>
      <c r="F116" s="82" t="s">
        <v>217</v>
      </c>
      <c r="G116" s="83">
        <v>6465.517241379311</v>
      </c>
      <c r="H116" s="84">
        <v>52.5184</v>
      </c>
    </row>
    <row r="117" spans="3:8" ht="90">
      <c r="C117" s="18">
        <v>27</v>
      </c>
      <c r="D117" s="82" t="s">
        <v>228</v>
      </c>
      <c r="E117" s="82" t="s">
        <v>229</v>
      </c>
      <c r="F117" s="82" t="s">
        <v>230</v>
      </c>
      <c r="G117" s="83">
        <v>6275.862068965517</v>
      </c>
      <c r="H117" s="84">
        <v>65.4</v>
      </c>
    </row>
    <row r="118" spans="3:8" ht="108">
      <c r="C118" s="18">
        <v>28</v>
      </c>
      <c r="D118" s="82" t="s">
        <v>231</v>
      </c>
      <c r="E118" s="82" t="s">
        <v>232</v>
      </c>
      <c r="F118" s="82" t="s">
        <v>233</v>
      </c>
      <c r="G118" s="83">
        <v>75862.06896551725</v>
      </c>
      <c r="H118" s="84">
        <v>16.818181818181817</v>
      </c>
    </row>
    <row r="122" spans="3:8" ht="19.5">
      <c r="C122" s="165" t="s">
        <v>278</v>
      </c>
      <c r="D122" s="165"/>
      <c r="E122" s="165"/>
      <c r="F122" s="165"/>
      <c r="G122" s="165"/>
      <c r="H122" s="165"/>
    </row>
    <row r="123" spans="3:8" ht="44.25" customHeight="1">
      <c r="C123" s="92" t="s">
        <v>174</v>
      </c>
      <c r="D123" s="92" t="s">
        <v>175</v>
      </c>
      <c r="E123" s="92" t="s">
        <v>269</v>
      </c>
      <c r="F123" s="92" t="s">
        <v>270</v>
      </c>
      <c r="G123" s="92" t="s">
        <v>271</v>
      </c>
      <c r="H123" s="92" t="s">
        <v>272</v>
      </c>
    </row>
    <row r="124" spans="3:8" ht="90">
      <c r="C124" s="91">
        <v>1</v>
      </c>
      <c r="D124" s="91" t="s">
        <v>273</v>
      </c>
      <c r="E124" s="91" t="s">
        <v>289</v>
      </c>
      <c r="F124" s="91" t="s">
        <v>290</v>
      </c>
      <c r="G124" s="91">
        <v>3034</v>
      </c>
      <c r="H124" s="91">
        <v>100</v>
      </c>
    </row>
    <row r="125" spans="3:8" ht="90">
      <c r="C125" s="91">
        <v>2</v>
      </c>
      <c r="D125" s="91" t="s">
        <v>274</v>
      </c>
      <c r="E125" s="91" t="s">
        <v>291</v>
      </c>
      <c r="F125" s="91" t="s">
        <v>295</v>
      </c>
      <c r="G125" s="91">
        <v>4793</v>
      </c>
      <c r="H125" s="91">
        <v>100</v>
      </c>
    </row>
    <row r="126" spans="3:8" ht="126">
      <c r="C126" s="91">
        <v>3</v>
      </c>
      <c r="D126" s="91" t="s">
        <v>275</v>
      </c>
      <c r="E126" s="91" t="s">
        <v>292</v>
      </c>
      <c r="F126" s="91" t="s">
        <v>290</v>
      </c>
      <c r="G126" s="91">
        <v>2483</v>
      </c>
      <c r="H126" s="91">
        <v>50</v>
      </c>
    </row>
    <row r="127" spans="3:8" ht="252">
      <c r="C127" s="91">
        <v>4</v>
      </c>
      <c r="D127" s="91" t="s">
        <v>276</v>
      </c>
      <c r="E127" s="91" t="s">
        <v>293</v>
      </c>
      <c r="F127" s="91" t="s">
        <v>290</v>
      </c>
      <c r="G127" s="91">
        <v>14828</v>
      </c>
      <c r="H127" s="91">
        <v>25</v>
      </c>
    </row>
    <row r="128" spans="3:8" ht="144">
      <c r="C128" s="91">
        <v>5</v>
      </c>
      <c r="D128" s="91" t="s">
        <v>277</v>
      </c>
      <c r="E128" s="91" t="s">
        <v>294</v>
      </c>
      <c r="F128" s="91" t="s">
        <v>290</v>
      </c>
      <c r="G128" s="91">
        <v>23707</v>
      </c>
      <c r="H128" s="91">
        <v>40</v>
      </c>
    </row>
    <row r="131" spans="3:9" ht="19.5">
      <c r="C131" s="149" t="s">
        <v>287</v>
      </c>
      <c r="D131" s="149"/>
      <c r="E131" s="149"/>
      <c r="F131" s="149"/>
      <c r="G131" s="149"/>
      <c r="H131" s="149"/>
      <c r="I131" s="150"/>
    </row>
    <row r="132" spans="3:9" ht="16.5" thickBot="1">
      <c r="C132" s="179" t="s">
        <v>1</v>
      </c>
      <c r="D132" s="179"/>
      <c r="E132" s="97" t="s">
        <v>52</v>
      </c>
      <c r="F132" s="97" t="s">
        <v>2</v>
      </c>
      <c r="G132" s="97" t="s">
        <v>3</v>
      </c>
      <c r="H132" s="97" t="s">
        <v>4</v>
      </c>
      <c r="I132" s="59"/>
    </row>
    <row r="133" spans="3:9" ht="15.75">
      <c r="C133" s="180" t="s">
        <v>238</v>
      </c>
      <c r="D133" s="181"/>
      <c r="E133" s="98" t="s">
        <v>14</v>
      </c>
      <c r="F133" s="98" t="s">
        <v>17</v>
      </c>
      <c r="G133" s="98">
        <v>991</v>
      </c>
      <c r="H133" s="99">
        <v>1211</v>
      </c>
      <c r="I133" s="7"/>
    </row>
    <row r="134" spans="3:9" ht="15.75">
      <c r="C134" s="182" t="s">
        <v>239</v>
      </c>
      <c r="D134" s="154"/>
      <c r="E134" s="94" t="s">
        <v>14</v>
      </c>
      <c r="F134" s="94">
        <v>198</v>
      </c>
      <c r="G134" s="94">
        <v>198</v>
      </c>
      <c r="H134" s="111">
        <v>198</v>
      </c>
      <c r="I134" s="7"/>
    </row>
    <row r="135" spans="3:8" ht="18">
      <c r="C135" s="182" t="s">
        <v>39</v>
      </c>
      <c r="D135" s="154"/>
      <c r="E135" s="94" t="s">
        <v>14</v>
      </c>
      <c r="F135" s="112"/>
      <c r="G135" s="113">
        <v>15000</v>
      </c>
      <c r="H135" s="114">
        <v>15400</v>
      </c>
    </row>
    <row r="136" spans="3:8" ht="29.25" customHeight="1" thickBot="1">
      <c r="C136" s="177" t="s">
        <v>237</v>
      </c>
      <c r="D136" s="178"/>
      <c r="E136" s="118" t="s">
        <v>279</v>
      </c>
      <c r="F136" s="115">
        <v>307.6</v>
      </c>
      <c r="G136" s="115">
        <v>312.6</v>
      </c>
      <c r="H136" s="116">
        <v>324.8</v>
      </c>
    </row>
    <row r="139" spans="3:8" ht="15.75">
      <c r="C139" s="141" t="s">
        <v>234</v>
      </c>
      <c r="D139" s="141"/>
      <c r="E139" s="141"/>
      <c r="F139" s="141"/>
      <c r="G139" s="141"/>
      <c r="H139" s="141"/>
    </row>
    <row r="140" spans="3:8" ht="47.25">
      <c r="C140" s="100" t="s">
        <v>1</v>
      </c>
      <c r="D140" s="100" t="s">
        <v>235</v>
      </c>
      <c r="E140" s="100" t="s">
        <v>236</v>
      </c>
      <c r="F140" s="100" t="s">
        <v>1</v>
      </c>
      <c r="G140" s="100" t="s">
        <v>235</v>
      </c>
      <c r="H140" s="117" t="s">
        <v>288</v>
      </c>
    </row>
    <row r="141" spans="3:8" ht="15.75">
      <c r="C141" s="3" t="s">
        <v>90</v>
      </c>
      <c r="D141" s="56"/>
      <c r="E141" s="56"/>
      <c r="F141" s="3" t="s">
        <v>101</v>
      </c>
      <c r="G141" s="56">
        <v>3</v>
      </c>
      <c r="H141" s="56">
        <v>3</v>
      </c>
    </row>
    <row r="142" spans="3:8" ht="15.75">
      <c r="C142" s="3" t="s">
        <v>91</v>
      </c>
      <c r="D142" s="56">
        <v>7</v>
      </c>
      <c r="E142" s="56">
        <v>12</v>
      </c>
      <c r="F142" s="3" t="s">
        <v>102</v>
      </c>
      <c r="G142" s="56">
        <v>9</v>
      </c>
      <c r="H142" s="56">
        <v>8</v>
      </c>
    </row>
    <row r="143" spans="3:8" ht="15.75">
      <c r="C143" s="3" t="s">
        <v>92</v>
      </c>
      <c r="D143" s="56">
        <v>2</v>
      </c>
      <c r="E143" s="56"/>
      <c r="F143" s="3" t="s">
        <v>103</v>
      </c>
      <c r="G143" s="56">
        <v>8</v>
      </c>
      <c r="H143" s="56">
        <v>3</v>
      </c>
    </row>
    <row r="144" spans="3:8" ht="15.75">
      <c r="C144" s="3" t="s">
        <v>93</v>
      </c>
      <c r="D144" s="56">
        <v>4</v>
      </c>
      <c r="E144" s="56">
        <v>1.3</v>
      </c>
      <c r="F144" s="3" t="s">
        <v>104</v>
      </c>
      <c r="G144" s="56">
        <v>8</v>
      </c>
      <c r="H144" s="56"/>
    </row>
    <row r="145" spans="3:8" ht="15.75">
      <c r="C145" s="3" t="s">
        <v>94</v>
      </c>
      <c r="D145" s="56">
        <v>24</v>
      </c>
      <c r="E145" s="56">
        <v>20</v>
      </c>
      <c r="F145" s="3" t="s">
        <v>105</v>
      </c>
      <c r="G145" s="56">
        <v>4</v>
      </c>
      <c r="H145" s="56">
        <v>4.7</v>
      </c>
    </row>
    <row r="146" spans="3:8" ht="15.75">
      <c r="C146" s="3" t="s">
        <v>95</v>
      </c>
      <c r="D146" s="56">
        <v>4</v>
      </c>
      <c r="E146" s="56">
        <v>41</v>
      </c>
      <c r="F146" s="3" t="s">
        <v>106</v>
      </c>
      <c r="G146" s="56"/>
      <c r="H146" s="56"/>
    </row>
    <row r="147" spans="3:8" ht="15.75">
      <c r="C147" s="3" t="s">
        <v>96</v>
      </c>
      <c r="D147" s="56">
        <v>5</v>
      </c>
      <c r="E147" s="56">
        <v>5.7</v>
      </c>
      <c r="F147" s="3" t="s">
        <v>107</v>
      </c>
      <c r="G147" s="56">
        <v>6</v>
      </c>
      <c r="H147" s="56">
        <v>7</v>
      </c>
    </row>
    <row r="148" spans="3:8" ht="15.75">
      <c r="C148" s="3" t="s">
        <v>97</v>
      </c>
      <c r="D148" s="56">
        <v>37</v>
      </c>
      <c r="E148" s="56">
        <v>65</v>
      </c>
      <c r="F148" s="3" t="s">
        <v>108</v>
      </c>
      <c r="G148" s="56">
        <v>60</v>
      </c>
      <c r="H148" s="56">
        <v>7</v>
      </c>
    </row>
    <row r="149" spans="3:8" ht="15.75">
      <c r="C149" s="3" t="s">
        <v>98</v>
      </c>
      <c r="D149" s="56">
        <v>4</v>
      </c>
      <c r="E149" s="56">
        <v>13</v>
      </c>
      <c r="F149" s="3" t="s">
        <v>109</v>
      </c>
      <c r="G149" s="56"/>
      <c r="H149" s="56">
        <v>3.5</v>
      </c>
    </row>
    <row r="150" spans="3:8" ht="15.75">
      <c r="C150" s="3" t="s">
        <v>99</v>
      </c>
      <c r="D150" s="56"/>
      <c r="E150" s="57"/>
      <c r="F150" s="3" t="s">
        <v>110</v>
      </c>
      <c r="G150" s="56">
        <v>8</v>
      </c>
      <c r="H150" s="56">
        <v>3.5</v>
      </c>
    </row>
    <row r="151" spans="3:8" ht="15.75">
      <c r="C151" s="3" t="s">
        <v>100</v>
      </c>
      <c r="D151" s="56">
        <v>2</v>
      </c>
      <c r="E151" s="57"/>
      <c r="F151" s="3" t="s">
        <v>111</v>
      </c>
      <c r="G151" s="56">
        <v>3</v>
      </c>
      <c r="H151" s="56">
        <v>25</v>
      </c>
    </row>
    <row r="152" spans="3:8" ht="15.75">
      <c r="C152" s="136" t="s">
        <v>172</v>
      </c>
      <c r="D152" s="136"/>
      <c r="E152" s="136"/>
      <c r="F152" s="136"/>
      <c r="G152" s="58">
        <v>198</v>
      </c>
      <c r="H152" s="56">
        <v>222.7</v>
      </c>
    </row>
  </sheetData>
  <sheetProtection/>
  <mergeCells count="50">
    <mergeCell ref="C136:D136"/>
    <mergeCell ref="C139:H139"/>
    <mergeCell ref="C152:F152"/>
    <mergeCell ref="C131:I131"/>
    <mergeCell ref="C132:D132"/>
    <mergeCell ref="C133:D133"/>
    <mergeCell ref="C134:D134"/>
    <mergeCell ref="C135:D135"/>
    <mergeCell ref="C122:H122"/>
    <mergeCell ref="C53:C54"/>
    <mergeCell ref="C88:J88"/>
    <mergeCell ref="C89:C90"/>
    <mergeCell ref="D89:D90"/>
    <mergeCell ref="F89:F90"/>
    <mergeCell ref="H89:H90"/>
    <mergeCell ref="C58:H58"/>
    <mergeCell ref="C59:C60"/>
    <mergeCell ref="E59:E60"/>
    <mergeCell ref="F59:F60"/>
    <mergeCell ref="C41:D41"/>
    <mergeCell ref="C42:C43"/>
    <mergeCell ref="C44:C50"/>
    <mergeCell ref="J33:J34"/>
    <mergeCell ref="I33:I34"/>
    <mergeCell ref="K33:K34"/>
    <mergeCell ref="C40:J40"/>
    <mergeCell ref="C33:C38"/>
    <mergeCell ref="E33:E34"/>
    <mergeCell ref="F33:F34"/>
    <mergeCell ref="G33:G34"/>
    <mergeCell ref="H33:H34"/>
    <mergeCell ref="C8:C11"/>
    <mergeCell ref="D8:D11"/>
    <mergeCell ref="C3:I3"/>
    <mergeCell ref="K27:K28"/>
    <mergeCell ref="C29:C32"/>
    <mergeCell ref="D6:D7"/>
    <mergeCell ref="J27:J28"/>
    <mergeCell ref="C15:C18"/>
    <mergeCell ref="C21:I21"/>
    <mergeCell ref="C26:K26"/>
    <mergeCell ref="C12:C14"/>
    <mergeCell ref="D12:D14"/>
    <mergeCell ref="H27:H28"/>
    <mergeCell ref="I27:I28"/>
    <mergeCell ref="C27:C28"/>
    <mergeCell ref="D27:D28"/>
    <mergeCell ref="E27:E28"/>
    <mergeCell ref="F27:F28"/>
    <mergeCell ref="G27:G28"/>
  </mergeCells>
  <printOptions/>
  <pageMargins left="0.7" right="0.7" top="0.75" bottom="0.75" header="0.3" footer="0.3"/>
  <pageSetup horizontalDpi="600" verticalDpi="600" orientation="portrait" scale="80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27"/>
  <sheetViews>
    <sheetView rightToLeft="1" tabSelected="1" zoomScaleSheetLayoutView="100" zoomScalePageLayoutView="0" workbookViewId="0" topLeftCell="A1">
      <selection activeCell="G2" sqref="G2"/>
    </sheetView>
  </sheetViews>
  <sheetFormatPr defaultColWidth="9.140625" defaultRowHeight="30" customHeight="1"/>
  <cols>
    <col min="1" max="1" width="14.8515625" style="120" customWidth="1"/>
    <col min="2" max="6" width="14.28125" style="120" customWidth="1"/>
    <col min="7" max="7" width="13.421875" style="120" customWidth="1"/>
    <col min="8" max="8" width="16.28125" style="120" customWidth="1"/>
    <col min="9" max="9" width="13.00390625" style="120" customWidth="1"/>
    <col min="10" max="10" width="18.421875" style="120" customWidth="1"/>
    <col min="11" max="11" width="9.140625" style="120" customWidth="1"/>
    <col min="12" max="13" width="11.421875" style="120" customWidth="1"/>
    <col min="14" max="16384" width="9.140625" style="120" customWidth="1"/>
  </cols>
  <sheetData>
    <row r="1" spans="1:8" ht="30" customHeight="1">
      <c r="A1" s="183" t="s">
        <v>302</v>
      </c>
      <c r="B1" s="183"/>
      <c r="C1" s="183"/>
      <c r="D1" s="183"/>
      <c r="E1" s="183"/>
      <c r="F1" s="183"/>
      <c r="G1" s="121"/>
      <c r="H1" s="121"/>
    </row>
    <row r="2" spans="1:6" ht="30" customHeight="1">
      <c r="A2" s="128" t="s">
        <v>162</v>
      </c>
      <c r="B2" s="130" t="s">
        <v>164</v>
      </c>
      <c r="C2" s="130" t="s">
        <v>165</v>
      </c>
      <c r="D2" s="129" t="s">
        <v>299</v>
      </c>
      <c r="E2" s="129" t="s">
        <v>298</v>
      </c>
      <c r="F2" s="129" t="s">
        <v>300</v>
      </c>
    </row>
    <row r="3" spans="1:6" ht="17.25" customHeight="1">
      <c r="A3" s="135" t="s">
        <v>90</v>
      </c>
      <c r="B3" s="126">
        <v>547902.21</v>
      </c>
      <c r="C3" s="189">
        <v>496675.98</v>
      </c>
      <c r="D3" s="125">
        <v>1.19</v>
      </c>
      <c r="E3" s="191">
        <v>1.1</v>
      </c>
      <c r="F3" s="125">
        <v>80.83</v>
      </c>
    </row>
    <row r="4" spans="1:6" ht="17.25" customHeight="1">
      <c r="A4" s="135" t="s">
        <v>91</v>
      </c>
      <c r="B4" s="126">
        <v>814314.77</v>
      </c>
      <c r="C4" s="189">
        <v>677800.47</v>
      </c>
      <c r="D4" s="125">
        <v>1.11</v>
      </c>
      <c r="E4" s="191">
        <v>0.9</v>
      </c>
      <c r="F4" s="125">
        <v>142.88</v>
      </c>
    </row>
    <row r="5" spans="1:6" ht="17.25" customHeight="1">
      <c r="A5" s="135" t="s">
        <v>92</v>
      </c>
      <c r="B5" s="126">
        <v>485093.51</v>
      </c>
      <c r="C5" s="189">
        <v>575388.96</v>
      </c>
      <c r="D5" s="125">
        <v>1.37</v>
      </c>
      <c r="E5" s="191">
        <v>1.6</v>
      </c>
      <c r="F5" s="125">
        <v>120.78</v>
      </c>
    </row>
    <row r="6" spans="1:6" ht="17.25" customHeight="1">
      <c r="A6" s="135" t="s">
        <v>93</v>
      </c>
      <c r="B6" s="126">
        <v>992619.98</v>
      </c>
      <c r="C6" s="189">
        <v>734737.09</v>
      </c>
      <c r="D6" s="125">
        <v>0.97</v>
      </c>
      <c r="E6" s="191">
        <v>0.7</v>
      </c>
      <c r="F6" s="125">
        <v>141.35</v>
      </c>
    </row>
    <row r="7" spans="1:6" ht="17.25" customHeight="1">
      <c r="A7" s="135" t="s">
        <v>94</v>
      </c>
      <c r="B7" s="126">
        <v>851657.65</v>
      </c>
      <c r="C7" s="189">
        <v>579618.86</v>
      </c>
      <c r="D7" s="125">
        <v>1.04</v>
      </c>
      <c r="E7" s="191">
        <v>0.7</v>
      </c>
      <c r="F7" s="125">
        <v>156.99</v>
      </c>
    </row>
    <row r="8" spans="1:6" ht="17.25" customHeight="1">
      <c r="A8" s="135" t="s">
        <v>95</v>
      </c>
      <c r="B8" s="126">
        <v>457162.23</v>
      </c>
      <c r="C8" s="189">
        <v>1019847.79</v>
      </c>
      <c r="D8" s="125">
        <v>1.89</v>
      </c>
      <c r="E8" s="191">
        <v>4.2</v>
      </c>
      <c r="F8" s="125">
        <v>112.93</v>
      </c>
    </row>
    <row r="9" spans="1:6" ht="17.25" customHeight="1">
      <c r="A9" s="135" t="s">
        <v>96</v>
      </c>
      <c r="B9" s="126">
        <v>395270.69</v>
      </c>
      <c r="C9" s="189">
        <v>450026.77</v>
      </c>
      <c r="D9" s="125">
        <v>1.18</v>
      </c>
      <c r="E9" s="191">
        <v>1.3</v>
      </c>
      <c r="F9" s="125">
        <v>219.51</v>
      </c>
    </row>
    <row r="10" spans="1:6" ht="17.25" customHeight="1">
      <c r="A10" s="135" t="s">
        <v>97</v>
      </c>
      <c r="B10" s="126">
        <v>443799.54</v>
      </c>
      <c r="C10" s="189">
        <v>313778.32</v>
      </c>
      <c r="D10" s="125">
        <v>1.01</v>
      </c>
      <c r="E10" s="191">
        <v>0.7</v>
      </c>
      <c r="F10" s="125">
        <v>325.57</v>
      </c>
    </row>
    <row r="11" spans="1:6" ht="17.25" customHeight="1">
      <c r="A11" s="135" t="s">
        <v>98</v>
      </c>
      <c r="B11" s="126">
        <v>183132</v>
      </c>
      <c r="C11" s="189">
        <v>240842.14</v>
      </c>
      <c r="D11" s="125">
        <v>1.12</v>
      </c>
      <c r="E11" s="191">
        <v>1.5</v>
      </c>
      <c r="F11" s="125">
        <v>84.3</v>
      </c>
    </row>
    <row r="12" spans="1:6" ht="17.25" customHeight="1">
      <c r="A12" s="135" t="s">
        <v>99</v>
      </c>
      <c r="B12" s="126">
        <v>331909.64</v>
      </c>
      <c r="C12" s="189">
        <v>228283.7</v>
      </c>
      <c r="D12" s="125">
        <v>0.91</v>
      </c>
      <c r="E12" s="191">
        <v>0.6</v>
      </c>
      <c r="F12" s="125">
        <v>453.39</v>
      </c>
    </row>
    <row r="13" spans="1:6" ht="17.25" customHeight="1">
      <c r="A13" s="135" t="s">
        <v>100</v>
      </c>
      <c r="B13" s="126">
        <v>371527.48</v>
      </c>
      <c r="C13" s="189">
        <v>477047.3</v>
      </c>
      <c r="D13" s="125">
        <v>1.17</v>
      </c>
      <c r="E13" s="191">
        <v>1.5</v>
      </c>
      <c r="F13" s="125">
        <v>265.36</v>
      </c>
    </row>
    <row r="14" spans="1:6" ht="17.25" customHeight="1">
      <c r="A14" s="135" t="s">
        <v>101</v>
      </c>
      <c r="B14" s="126">
        <v>450201.07</v>
      </c>
      <c r="C14" s="189">
        <v>1107716.44</v>
      </c>
      <c r="D14" s="125">
        <v>1.63</v>
      </c>
      <c r="E14" s="191">
        <v>4</v>
      </c>
      <c r="F14" s="125">
        <v>172.58</v>
      </c>
    </row>
    <row r="15" spans="1:6" ht="17.25" customHeight="1">
      <c r="A15" s="135" t="s">
        <v>102</v>
      </c>
      <c r="B15" s="126">
        <v>296764.89</v>
      </c>
      <c r="C15" s="189">
        <v>220438.24</v>
      </c>
      <c r="D15" s="125">
        <v>0.99</v>
      </c>
      <c r="E15" s="191">
        <v>0.7</v>
      </c>
      <c r="F15" s="125">
        <v>259.18</v>
      </c>
    </row>
    <row r="16" spans="1:6" ht="17.25" customHeight="1">
      <c r="A16" s="135" t="s">
        <v>103</v>
      </c>
      <c r="B16" s="126">
        <v>504952.89</v>
      </c>
      <c r="C16" s="189">
        <v>327094.84</v>
      </c>
      <c r="D16" s="125">
        <v>0.91</v>
      </c>
      <c r="E16" s="191">
        <v>0.6</v>
      </c>
      <c r="F16" s="125">
        <v>263.08</v>
      </c>
    </row>
    <row r="17" spans="1:6" ht="17.25" customHeight="1">
      <c r="A17" s="135" t="s">
        <v>104</v>
      </c>
      <c r="B17" s="126">
        <v>620046.69</v>
      </c>
      <c r="C17" s="190">
        <v>467024</v>
      </c>
      <c r="D17" s="125">
        <v>0.86</v>
      </c>
      <c r="E17" s="191">
        <v>0.6</v>
      </c>
      <c r="F17" s="125">
        <v>206.91</v>
      </c>
    </row>
    <row r="18" spans="1:6" ht="17.25" customHeight="1">
      <c r="A18" s="135" t="s">
        <v>105</v>
      </c>
      <c r="B18" s="126">
        <v>259497.63</v>
      </c>
      <c r="C18" s="189">
        <v>246120.24</v>
      </c>
      <c r="D18" s="125">
        <v>0.88</v>
      </c>
      <c r="E18" s="191">
        <v>0.8</v>
      </c>
      <c r="F18" s="125">
        <v>175.95</v>
      </c>
    </row>
    <row r="19" spans="1:6" ht="17.25" customHeight="1">
      <c r="A19" s="135" t="s">
        <v>106</v>
      </c>
      <c r="B19" s="126">
        <v>204306.51</v>
      </c>
      <c r="C19" s="189">
        <v>193470.52</v>
      </c>
      <c r="D19" s="125">
        <v>0.87</v>
      </c>
      <c r="E19" s="191">
        <v>0.8</v>
      </c>
      <c r="F19" s="125">
        <v>294.99</v>
      </c>
    </row>
    <row r="20" spans="1:6" ht="17.25" customHeight="1">
      <c r="A20" s="135" t="s">
        <v>107</v>
      </c>
      <c r="B20" s="127">
        <v>367618.1</v>
      </c>
      <c r="C20" s="189">
        <v>336586.29</v>
      </c>
      <c r="D20" s="125">
        <v>0.86</v>
      </c>
      <c r="E20" s="191">
        <v>0.8</v>
      </c>
      <c r="F20" s="125">
        <v>112.2</v>
      </c>
    </row>
    <row r="21" spans="1:6" ht="17.25" customHeight="1">
      <c r="A21" s="135" t="s">
        <v>108</v>
      </c>
      <c r="B21" s="126">
        <v>232386.84</v>
      </c>
      <c r="C21" s="189">
        <v>173901.54</v>
      </c>
      <c r="D21" s="125">
        <v>0.82</v>
      </c>
      <c r="E21" s="191">
        <v>0.6</v>
      </c>
      <c r="F21" s="125">
        <v>135.89</v>
      </c>
    </row>
    <row r="22" spans="1:6" ht="17.25" customHeight="1">
      <c r="A22" s="135" t="s">
        <v>109</v>
      </c>
      <c r="B22" s="126">
        <v>335891.02</v>
      </c>
      <c r="C22" s="189">
        <v>330651.25</v>
      </c>
      <c r="D22" s="125">
        <v>0.9</v>
      </c>
      <c r="E22" s="191">
        <v>0.9</v>
      </c>
      <c r="F22" s="125">
        <v>170.43</v>
      </c>
    </row>
    <row r="23" spans="1:6" ht="17.25" customHeight="1">
      <c r="A23" s="135" t="s">
        <v>110</v>
      </c>
      <c r="B23" s="126">
        <v>181411.88</v>
      </c>
      <c r="C23" s="189">
        <v>186007.98</v>
      </c>
      <c r="D23" s="125">
        <v>1</v>
      </c>
      <c r="E23" s="191">
        <v>1</v>
      </c>
      <c r="F23" s="125">
        <v>32.93</v>
      </c>
    </row>
    <row r="24" spans="1:6" ht="17.25" customHeight="1">
      <c r="A24" s="135" t="s">
        <v>111</v>
      </c>
      <c r="B24" s="126">
        <v>124106.93</v>
      </c>
      <c r="C24" s="189">
        <v>68515.44</v>
      </c>
      <c r="D24" s="125">
        <v>0.82</v>
      </c>
      <c r="E24" s="191">
        <v>0.5</v>
      </c>
      <c r="F24" s="125">
        <v>22.45</v>
      </c>
    </row>
    <row r="25" spans="1:6" ht="17.25" customHeight="1">
      <c r="A25" s="135" t="s">
        <v>171</v>
      </c>
      <c r="B25" s="122">
        <v>123979</v>
      </c>
      <c r="C25" s="122">
        <v>95292</v>
      </c>
      <c r="D25" s="124">
        <v>0.6</v>
      </c>
      <c r="E25" s="192">
        <v>0.4</v>
      </c>
      <c r="F25" s="123">
        <v>16</v>
      </c>
    </row>
    <row r="26" spans="1:6" ht="17.25" customHeight="1">
      <c r="A26" s="131" t="s">
        <v>172</v>
      </c>
      <c r="B26" s="132">
        <f>SUM(B3:B25)</f>
        <v>9575553.149999999</v>
      </c>
      <c r="C26" s="132">
        <f>SUM(C3:C25)</f>
        <v>9546866.159999998</v>
      </c>
      <c r="D26" s="133">
        <f>SUM(D3:D25)</f>
        <v>24.099999999999998</v>
      </c>
      <c r="E26" s="133">
        <f>SUM(E3:E25)</f>
        <v>26.5</v>
      </c>
      <c r="F26" s="134">
        <f>SUM(F3:F25)</f>
        <v>3966.479999999998</v>
      </c>
    </row>
    <row r="27" spans="1:6" ht="30" customHeight="1">
      <c r="A27" s="184" t="s">
        <v>301</v>
      </c>
      <c r="B27" s="184"/>
      <c r="C27" s="184"/>
      <c r="D27" s="184"/>
      <c r="E27" s="184"/>
      <c r="F27" s="184"/>
    </row>
  </sheetData>
  <sheetProtection/>
  <mergeCells count="2">
    <mergeCell ref="A1:F1"/>
    <mergeCell ref="A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5"/>
  <sheetViews>
    <sheetView rightToLeft="1" view="pageBreakPreview" zoomScaleSheetLayoutView="100" zoomScalePageLayoutView="0" workbookViewId="0" topLeftCell="A53">
      <selection activeCell="A58" sqref="A58:E83"/>
    </sheetView>
  </sheetViews>
  <sheetFormatPr defaultColWidth="9.140625" defaultRowHeight="15"/>
  <cols>
    <col min="3" max="3" width="10.8515625" style="0" customWidth="1"/>
    <col min="6" max="6" width="9.8515625" style="0" customWidth="1"/>
  </cols>
  <sheetData>
    <row r="3" spans="2:8" ht="15.75">
      <c r="B3" s="141" t="s">
        <v>241</v>
      </c>
      <c r="C3" s="141"/>
      <c r="D3" s="141"/>
      <c r="E3" s="141"/>
      <c r="F3" s="141"/>
      <c r="G3" s="141"/>
      <c r="H3" s="141"/>
    </row>
    <row r="4" spans="2:8" ht="31.5">
      <c r="B4" s="12" t="s">
        <v>50</v>
      </c>
      <c r="C4" s="13" t="s">
        <v>1</v>
      </c>
      <c r="D4" s="12" t="s">
        <v>51</v>
      </c>
      <c r="E4" s="12" t="s">
        <v>52</v>
      </c>
      <c r="F4" s="13" t="s">
        <v>2</v>
      </c>
      <c r="G4" s="13" t="s">
        <v>3</v>
      </c>
      <c r="H4" s="13" t="s">
        <v>4</v>
      </c>
    </row>
    <row r="5" spans="2:8" ht="15.75">
      <c r="B5" s="143"/>
      <c r="C5" s="148" t="s">
        <v>6</v>
      </c>
      <c r="D5" s="22" t="s">
        <v>7</v>
      </c>
      <c r="E5" s="96" t="s">
        <v>8</v>
      </c>
      <c r="F5" s="96">
        <v>10201</v>
      </c>
      <c r="G5" s="96">
        <v>11057</v>
      </c>
      <c r="H5" s="25">
        <v>5704</v>
      </c>
    </row>
    <row r="6" spans="2:8" ht="15.75">
      <c r="B6" s="143"/>
      <c r="C6" s="148"/>
      <c r="D6" s="22" t="s">
        <v>9</v>
      </c>
      <c r="E6" s="96" t="s">
        <v>10</v>
      </c>
      <c r="F6" s="96">
        <v>128122</v>
      </c>
      <c r="G6" s="96">
        <v>110466</v>
      </c>
      <c r="H6" s="25">
        <v>54123</v>
      </c>
    </row>
    <row r="7" spans="2:8" ht="31.5">
      <c r="B7" s="143"/>
      <c r="C7" s="148"/>
      <c r="D7" s="22" t="s">
        <v>11</v>
      </c>
      <c r="E7" s="96" t="s">
        <v>12</v>
      </c>
      <c r="F7" s="96">
        <v>2907</v>
      </c>
      <c r="G7" s="96">
        <v>2679</v>
      </c>
      <c r="H7" s="25">
        <v>1980</v>
      </c>
    </row>
    <row r="8" spans="2:8" ht="31.5">
      <c r="B8" s="143"/>
      <c r="C8" s="148"/>
      <c r="D8" s="22" t="s">
        <v>13</v>
      </c>
      <c r="E8" s="96" t="s">
        <v>14</v>
      </c>
      <c r="F8" s="96">
        <v>27041</v>
      </c>
      <c r="G8" s="96">
        <v>38547</v>
      </c>
      <c r="H8" s="25">
        <v>12128</v>
      </c>
    </row>
    <row r="9" spans="2:8" ht="15.75">
      <c r="B9" s="140"/>
      <c r="C9" s="110" t="s">
        <v>240</v>
      </c>
      <c r="D9" s="22" t="s">
        <v>37</v>
      </c>
      <c r="E9" s="96" t="s">
        <v>8</v>
      </c>
      <c r="F9" s="96">
        <v>8.5</v>
      </c>
      <c r="G9" s="96">
        <v>10.8</v>
      </c>
      <c r="H9" s="23">
        <v>12.3</v>
      </c>
    </row>
    <row r="10" spans="2:8" ht="78.75">
      <c r="B10" s="140"/>
      <c r="C10" s="96" t="s">
        <v>27</v>
      </c>
      <c r="D10" s="22" t="s">
        <v>15</v>
      </c>
      <c r="E10" s="96" t="s">
        <v>16</v>
      </c>
      <c r="F10" s="96">
        <v>566</v>
      </c>
      <c r="G10" s="96">
        <v>366</v>
      </c>
      <c r="H10" s="25">
        <v>286</v>
      </c>
    </row>
    <row r="11" spans="2:8" ht="78.75">
      <c r="B11" s="140"/>
      <c r="C11" s="148" t="s">
        <v>28</v>
      </c>
      <c r="D11" s="22" t="s">
        <v>62</v>
      </c>
      <c r="E11" s="96" t="s">
        <v>29</v>
      </c>
      <c r="F11" s="96">
        <v>1031</v>
      </c>
      <c r="G11" s="96">
        <v>3845</v>
      </c>
      <c r="H11" s="25">
        <v>2410</v>
      </c>
    </row>
    <row r="12" spans="2:8" ht="110.25">
      <c r="B12" s="140"/>
      <c r="C12" s="148"/>
      <c r="D12" s="22" t="s">
        <v>63</v>
      </c>
      <c r="E12" s="23" t="s">
        <v>14</v>
      </c>
      <c r="F12" s="23" t="s">
        <v>17</v>
      </c>
      <c r="G12" s="23" t="s">
        <v>17</v>
      </c>
      <c r="H12" s="23">
        <v>236</v>
      </c>
    </row>
    <row r="13" spans="2:8" ht="15.75">
      <c r="B13" s="140"/>
      <c r="C13" s="136" t="s">
        <v>19</v>
      </c>
      <c r="D13" s="5" t="s">
        <v>15</v>
      </c>
      <c r="E13" s="3" t="s">
        <v>20</v>
      </c>
      <c r="F13" s="3">
        <v>295</v>
      </c>
      <c r="G13" s="3">
        <v>344</v>
      </c>
      <c r="H13" s="4">
        <v>172</v>
      </c>
    </row>
    <row r="14" spans="2:8" ht="31.5">
      <c r="B14" s="140"/>
      <c r="C14" s="136"/>
      <c r="D14" s="5" t="s">
        <v>21</v>
      </c>
      <c r="E14" s="3" t="s">
        <v>20</v>
      </c>
      <c r="F14" s="3">
        <v>1995</v>
      </c>
      <c r="G14" s="3">
        <v>3492</v>
      </c>
      <c r="H14" s="4">
        <v>2874</v>
      </c>
    </row>
    <row r="15" spans="2:8" ht="15.75">
      <c r="B15" s="140"/>
      <c r="C15" s="136" t="s">
        <v>22</v>
      </c>
      <c r="D15" s="5" t="s">
        <v>15</v>
      </c>
      <c r="E15" s="3" t="s">
        <v>14</v>
      </c>
      <c r="F15" s="3">
        <v>158662</v>
      </c>
      <c r="G15" s="3">
        <v>202701</v>
      </c>
      <c r="H15" s="4">
        <v>78721</v>
      </c>
    </row>
    <row r="16" spans="2:8" ht="31.5">
      <c r="B16" s="140"/>
      <c r="C16" s="136"/>
      <c r="D16" s="5" t="s">
        <v>18</v>
      </c>
      <c r="E16" s="3" t="s">
        <v>14</v>
      </c>
      <c r="F16" s="3">
        <v>373036</v>
      </c>
      <c r="G16" s="3">
        <v>199479</v>
      </c>
      <c r="H16" s="4">
        <v>116550</v>
      </c>
    </row>
    <row r="17" spans="2:8" ht="15.75">
      <c r="B17" s="140"/>
      <c r="C17" s="136" t="s">
        <v>23</v>
      </c>
      <c r="D17" s="5" t="s">
        <v>15</v>
      </c>
      <c r="E17" s="3" t="s">
        <v>24</v>
      </c>
      <c r="F17" s="3">
        <v>8420</v>
      </c>
      <c r="G17" s="3">
        <v>7155</v>
      </c>
      <c r="H17" s="4">
        <v>5746</v>
      </c>
    </row>
    <row r="18" spans="2:8" ht="31.5">
      <c r="B18" s="140"/>
      <c r="C18" s="136"/>
      <c r="D18" s="5" t="s">
        <v>18</v>
      </c>
      <c r="E18" s="3" t="s">
        <v>24</v>
      </c>
      <c r="F18" s="3">
        <v>11673</v>
      </c>
      <c r="G18" s="3">
        <v>14873</v>
      </c>
      <c r="H18" s="4">
        <v>13557</v>
      </c>
    </row>
    <row r="19" spans="2:8" ht="15.75">
      <c r="B19" s="140"/>
      <c r="C19" s="136" t="s">
        <v>25</v>
      </c>
      <c r="D19" s="5" t="s">
        <v>15</v>
      </c>
      <c r="E19" s="3" t="s">
        <v>26</v>
      </c>
      <c r="F19" s="3">
        <v>182432</v>
      </c>
      <c r="G19" s="3">
        <v>178365</v>
      </c>
      <c r="H19" s="4">
        <v>85000</v>
      </c>
    </row>
    <row r="20" spans="2:8" ht="31.5">
      <c r="B20" s="140"/>
      <c r="C20" s="136"/>
      <c r="D20" s="5" t="s">
        <v>18</v>
      </c>
      <c r="E20" s="3" t="s">
        <v>26</v>
      </c>
      <c r="F20" s="3">
        <v>616048</v>
      </c>
      <c r="G20" s="3">
        <v>722355</v>
      </c>
      <c r="H20" s="4">
        <v>993307</v>
      </c>
    </row>
    <row r="21" spans="2:8" ht="15.75">
      <c r="B21" s="140"/>
      <c r="C21" s="136" t="s">
        <v>30</v>
      </c>
      <c r="D21" s="5" t="s">
        <v>15</v>
      </c>
      <c r="E21" s="3" t="s">
        <v>26</v>
      </c>
      <c r="F21" s="3">
        <v>114212</v>
      </c>
      <c r="G21" s="3">
        <v>69253</v>
      </c>
      <c r="H21" s="4">
        <v>58940</v>
      </c>
    </row>
    <row r="22" spans="2:8" ht="31.5">
      <c r="B22" s="140"/>
      <c r="C22" s="136"/>
      <c r="D22" s="5" t="s">
        <v>18</v>
      </c>
      <c r="E22" s="3" t="s">
        <v>26</v>
      </c>
      <c r="F22" s="3">
        <v>57987</v>
      </c>
      <c r="G22" s="3">
        <v>73008</v>
      </c>
      <c r="H22" s="4">
        <v>196330</v>
      </c>
    </row>
    <row r="23" spans="2:8" ht="63">
      <c r="B23" s="140" t="s">
        <v>65</v>
      </c>
      <c r="C23" s="137"/>
      <c r="D23" s="5" t="s">
        <v>113</v>
      </c>
      <c r="E23" s="2" t="s">
        <v>14</v>
      </c>
      <c r="F23" s="2" t="s">
        <v>17</v>
      </c>
      <c r="G23" s="2">
        <v>173</v>
      </c>
      <c r="H23" s="2">
        <v>152</v>
      </c>
    </row>
    <row r="24" spans="2:8" ht="47.25">
      <c r="B24" s="140"/>
      <c r="C24" s="137"/>
      <c r="D24" s="5" t="s">
        <v>68</v>
      </c>
      <c r="E24" s="2"/>
      <c r="F24" s="2" t="s">
        <v>17</v>
      </c>
      <c r="G24" s="2">
        <v>33426</v>
      </c>
      <c r="H24" s="2">
        <v>25831</v>
      </c>
    </row>
    <row r="25" spans="2:8" ht="63">
      <c r="B25" s="140"/>
      <c r="C25" s="148" t="s">
        <v>45</v>
      </c>
      <c r="D25" s="22" t="s">
        <v>41</v>
      </c>
      <c r="E25" s="33" t="s">
        <v>36</v>
      </c>
      <c r="F25" s="33">
        <v>3</v>
      </c>
      <c r="G25" s="33">
        <v>12</v>
      </c>
      <c r="H25" s="25">
        <v>11</v>
      </c>
    </row>
    <row r="26" spans="2:8" ht="47.25">
      <c r="B26" s="140"/>
      <c r="C26" s="148"/>
      <c r="D26" s="22" t="s">
        <v>42</v>
      </c>
      <c r="E26" s="33" t="s">
        <v>43</v>
      </c>
      <c r="F26" s="33">
        <v>660</v>
      </c>
      <c r="G26" s="33">
        <v>1922</v>
      </c>
      <c r="H26" s="25">
        <v>4657</v>
      </c>
    </row>
    <row r="27" spans="2:8" ht="63">
      <c r="B27" s="140"/>
      <c r="C27" s="148" t="s">
        <v>40</v>
      </c>
      <c r="D27" s="22" t="s">
        <v>41</v>
      </c>
      <c r="E27" s="33" t="s">
        <v>36</v>
      </c>
      <c r="F27" s="33">
        <v>1</v>
      </c>
      <c r="G27" s="33">
        <v>6</v>
      </c>
      <c r="H27" s="25">
        <v>3</v>
      </c>
    </row>
    <row r="28" spans="2:8" ht="47.25">
      <c r="B28" s="140"/>
      <c r="C28" s="148"/>
      <c r="D28" s="22" t="s">
        <v>42</v>
      </c>
      <c r="E28" s="33" t="s">
        <v>43</v>
      </c>
      <c r="F28" s="33">
        <v>1318</v>
      </c>
      <c r="G28" s="33">
        <v>1782</v>
      </c>
      <c r="H28" s="25">
        <v>4021</v>
      </c>
    </row>
    <row r="29" spans="2:8" ht="78.75">
      <c r="B29" s="140"/>
      <c r="C29" s="148" t="s">
        <v>44</v>
      </c>
      <c r="D29" s="22" t="s">
        <v>67</v>
      </c>
      <c r="E29" s="23" t="s">
        <v>14</v>
      </c>
      <c r="F29" s="26"/>
      <c r="G29" s="23">
        <v>8</v>
      </c>
      <c r="H29" s="23">
        <v>8</v>
      </c>
    </row>
    <row r="30" spans="2:8" ht="63">
      <c r="B30" s="140"/>
      <c r="C30" s="148"/>
      <c r="D30" s="22" t="s">
        <v>41</v>
      </c>
      <c r="E30" s="33" t="s">
        <v>36</v>
      </c>
      <c r="F30" s="33">
        <v>5</v>
      </c>
      <c r="G30" s="33">
        <v>5</v>
      </c>
      <c r="H30" s="25">
        <v>11</v>
      </c>
    </row>
    <row r="31" spans="2:8" ht="47.25">
      <c r="B31" s="140"/>
      <c r="C31" s="148"/>
      <c r="D31" s="22" t="s">
        <v>42</v>
      </c>
      <c r="E31" s="33" t="s">
        <v>43</v>
      </c>
      <c r="F31" s="33">
        <v>112</v>
      </c>
      <c r="G31" s="33">
        <v>257</v>
      </c>
      <c r="H31" s="25">
        <v>160</v>
      </c>
    </row>
    <row r="32" spans="2:8" ht="15.75">
      <c r="B32" s="142" t="s">
        <v>69</v>
      </c>
      <c r="C32" s="136" t="s">
        <v>31</v>
      </c>
      <c r="D32" s="5" t="s">
        <v>32</v>
      </c>
      <c r="E32" s="3" t="s">
        <v>33</v>
      </c>
      <c r="F32" s="3">
        <v>13</v>
      </c>
      <c r="G32" s="3">
        <v>14</v>
      </c>
      <c r="H32" s="4">
        <v>15</v>
      </c>
    </row>
    <row r="33" spans="2:8" ht="31.5">
      <c r="B33" s="142"/>
      <c r="C33" s="136"/>
      <c r="D33" s="5" t="s">
        <v>34</v>
      </c>
      <c r="E33" s="3" t="s">
        <v>33</v>
      </c>
      <c r="F33" s="3">
        <v>13</v>
      </c>
      <c r="G33" s="3">
        <v>14</v>
      </c>
      <c r="H33" s="4">
        <v>15</v>
      </c>
    </row>
    <row r="34" spans="2:8" ht="63">
      <c r="B34" s="142"/>
      <c r="C34" s="3" t="s">
        <v>35</v>
      </c>
      <c r="D34" s="5" t="s">
        <v>32</v>
      </c>
      <c r="E34" s="3" t="s">
        <v>36</v>
      </c>
      <c r="F34" s="3">
        <v>7</v>
      </c>
      <c r="G34" s="3">
        <v>8</v>
      </c>
      <c r="H34" s="4">
        <v>6</v>
      </c>
    </row>
    <row r="35" spans="2:8" ht="63">
      <c r="B35" s="142"/>
      <c r="C35" s="6" t="s">
        <v>70</v>
      </c>
      <c r="D35" s="5" t="s">
        <v>14</v>
      </c>
      <c r="E35" s="21" t="s">
        <v>5</v>
      </c>
      <c r="F35" s="20" t="s">
        <v>17</v>
      </c>
      <c r="G35" s="20">
        <v>5</v>
      </c>
      <c r="H35" s="20">
        <v>2</v>
      </c>
    </row>
    <row r="36" spans="2:8" ht="31.5">
      <c r="B36" s="142"/>
      <c r="C36" s="6" t="s">
        <v>71</v>
      </c>
      <c r="D36" s="5" t="s">
        <v>14</v>
      </c>
      <c r="E36" s="20" t="s">
        <v>14</v>
      </c>
      <c r="F36" s="20" t="s">
        <v>17</v>
      </c>
      <c r="G36" s="20">
        <v>5</v>
      </c>
      <c r="H36" s="20">
        <v>6</v>
      </c>
    </row>
    <row r="37" spans="2:8" ht="63">
      <c r="B37" s="142"/>
      <c r="C37" s="3" t="s">
        <v>73</v>
      </c>
      <c r="D37" s="5" t="s">
        <v>74</v>
      </c>
      <c r="E37" s="20" t="s">
        <v>49</v>
      </c>
      <c r="F37" s="20" t="s">
        <v>17</v>
      </c>
      <c r="G37" s="20">
        <v>128698</v>
      </c>
      <c r="H37" s="20">
        <v>302970</v>
      </c>
    </row>
    <row r="38" spans="2:8" ht="15.75">
      <c r="B38" s="103"/>
      <c r="C38" s="104"/>
      <c r="D38" s="105"/>
      <c r="E38" s="106"/>
      <c r="F38" s="106"/>
      <c r="G38" s="106"/>
      <c r="H38" s="106"/>
    </row>
    <row r="39" spans="2:8" ht="15.75">
      <c r="B39" s="103"/>
      <c r="C39" s="104"/>
      <c r="D39" s="105"/>
      <c r="E39" s="106"/>
      <c r="F39" s="106"/>
      <c r="G39" s="106"/>
      <c r="H39" s="106"/>
    </row>
    <row r="40" spans="1:8" ht="19.5" customHeight="1">
      <c r="A40" s="185" t="s">
        <v>281</v>
      </c>
      <c r="B40" s="185"/>
      <c r="C40" s="185"/>
      <c r="D40" s="185"/>
      <c r="E40" s="185"/>
      <c r="F40" s="185"/>
      <c r="G40" s="106"/>
      <c r="H40" s="106"/>
    </row>
    <row r="41" spans="1:8" ht="15.75">
      <c r="A41" s="186" t="s">
        <v>1</v>
      </c>
      <c r="B41" s="186" t="s">
        <v>282</v>
      </c>
      <c r="C41" s="186"/>
      <c r="D41" s="186" t="s">
        <v>1</v>
      </c>
      <c r="E41" s="186" t="s">
        <v>282</v>
      </c>
      <c r="F41" s="186"/>
      <c r="G41" s="106"/>
      <c r="H41" s="106"/>
    </row>
    <row r="42" spans="1:8" ht="63">
      <c r="A42" s="186"/>
      <c r="B42" s="55" t="s">
        <v>46</v>
      </c>
      <c r="C42" s="55" t="s">
        <v>283</v>
      </c>
      <c r="D42" s="186"/>
      <c r="E42" s="55" t="s">
        <v>46</v>
      </c>
      <c r="F42" s="55" t="s">
        <v>283</v>
      </c>
      <c r="G42" s="106"/>
      <c r="H42" s="106"/>
    </row>
    <row r="43" spans="1:8" ht="18">
      <c r="A43" s="3" t="s">
        <v>90</v>
      </c>
      <c r="B43" s="101">
        <v>23</v>
      </c>
      <c r="C43" s="101">
        <v>1106</v>
      </c>
      <c r="D43" s="3" t="s">
        <v>101</v>
      </c>
      <c r="E43" s="101">
        <v>3</v>
      </c>
      <c r="F43" s="101">
        <v>130</v>
      </c>
      <c r="G43" s="106"/>
      <c r="H43" s="106"/>
    </row>
    <row r="44" spans="1:8" ht="18">
      <c r="A44" s="3" t="s">
        <v>91</v>
      </c>
      <c r="B44" s="101">
        <v>63</v>
      </c>
      <c r="C44" s="101">
        <v>3374</v>
      </c>
      <c r="D44" s="3" t="s">
        <v>102</v>
      </c>
      <c r="E44" s="101">
        <v>3</v>
      </c>
      <c r="F44" s="101">
        <v>155</v>
      </c>
      <c r="G44" s="106"/>
      <c r="H44" s="106"/>
    </row>
    <row r="45" spans="1:8" ht="18">
      <c r="A45" s="3" t="s">
        <v>92</v>
      </c>
      <c r="B45" s="101">
        <v>54</v>
      </c>
      <c r="C45" s="101">
        <v>2991</v>
      </c>
      <c r="D45" s="3" t="s">
        <v>103</v>
      </c>
      <c r="E45" s="101">
        <v>1</v>
      </c>
      <c r="F45" s="101">
        <v>30</v>
      </c>
      <c r="G45" s="106"/>
      <c r="H45" s="106"/>
    </row>
    <row r="46" spans="1:8" ht="18">
      <c r="A46" s="3" t="s">
        <v>93</v>
      </c>
      <c r="B46" s="101">
        <v>10</v>
      </c>
      <c r="C46" s="101">
        <v>700</v>
      </c>
      <c r="D46" s="3" t="s">
        <v>104</v>
      </c>
      <c r="E46" s="101">
        <v>2</v>
      </c>
      <c r="F46" s="101">
        <v>35</v>
      </c>
      <c r="G46" s="106"/>
      <c r="H46" s="106"/>
    </row>
    <row r="47" spans="1:8" ht="18">
      <c r="A47" s="3" t="s">
        <v>94</v>
      </c>
      <c r="B47" s="101">
        <v>23</v>
      </c>
      <c r="C47" s="101">
        <v>1225</v>
      </c>
      <c r="D47" s="3" t="s">
        <v>105</v>
      </c>
      <c r="E47" s="101">
        <v>6</v>
      </c>
      <c r="F47" s="101">
        <v>293</v>
      </c>
      <c r="G47" s="106"/>
      <c r="H47" s="106"/>
    </row>
    <row r="48" spans="1:8" ht="18">
      <c r="A48" s="3" t="s">
        <v>95</v>
      </c>
      <c r="B48" s="101">
        <v>29</v>
      </c>
      <c r="C48" s="101">
        <v>942</v>
      </c>
      <c r="D48" s="3" t="s">
        <v>106</v>
      </c>
      <c r="E48" s="101">
        <v>1</v>
      </c>
      <c r="F48" s="101">
        <v>25</v>
      </c>
      <c r="G48" s="106"/>
      <c r="H48" s="106"/>
    </row>
    <row r="49" spans="1:8" ht="18">
      <c r="A49" s="3" t="s">
        <v>96</v>
      </c>
      <c r="B49" s="101">
        <v>1</v>
      </c>
      <c r="C49" s="101">
        <v>137</v>
      </c>
      <c r="D49" s="3" t="s">
        <v>107</v>
      </c>
      <c r="E49" s="101">
        <v>4</v>
      </c>
      <c r="F49" s="101">
        <v>95</v>
      </c>
      <c r="G49" s="106"/>
      <c r="H49" s="106"/>
    </row>
    <row r="50" spans="1:8" ht="18">
      <c r="A50" s="3" t="s">
        <v>97</v>
      </c>
      <c r="B50" s="101">
        <v>2</v>
      </c>
      <c r="C50" s="101">
        <v>65</v>
      </c>
      <c r="D50" s="3" t="s">
        <v>108</v>
      </c>
      <c r="E50" s="101">
        <v>0</v>
      </c>
      <c r="F50" s="101">
        <v>0</v>
      </c>
      <c r="G50" s="106"/>
      <c r="H50" s="106"/>
    </row>
    <row r="51" spans="1:8" ht="18">
      <c r="A51" s="3" t="s">
        <v>98</v>
      </c>
      <c r="B51" s="101">
        <v>1</v>
      </c>
      <c r="C51" s="101">
        <v>70</v>
      </c>
      <c r="D51" s="3" t="s">
        <v>109</v>
      </c>
      <c r="E51" s="101">
        <v>8</v>
      </c>
      <c r="F51" s="101">
        <v>339</v>
      </c>
      <c r="G51" s="106"/>
      <c r="H51" s="106"/>
    </row>
    <row r="52" spans="1:8" ht="18">
      <c r="A52" s="3" t="s">
        <v>99</v>
      </c>
      <c r="B52" s="101">
        <v>2</v>
      </c>
      <c r="C52" s="101">
        <v>92</v>
      </c>
      <c r="D52" s="3" t="s">
        <v>110</v>
      </c>
      <c r="E52" s="101">
        <v>7</v>
      </c>
      <c r="F52" s="101">
        <v>848</v>
      </c>
      <c r="G52" s="106"/>
      <c r="H52" s="106"/>
    </row>
    <row r="53" spans="1:8" ht="18">
      <c r="A53" s="3" t="s">
        <v>100</v>
      </c>
      <c r="B53" s="101">
        <v>8</v>
      </c>
      <c r="C53" s="101">
        <v>423</v>
      </c>
      <c r="D53" s="3" t="s">
        <v>111</v>
      </c>
      <c r="E53" s="101">
        <v>0</v>
      </c>
      <c r="F53" s="101">
        <v>0</v>
      </c>
      <c r="G53" s="106"/>
      <c r="H53" s="106"/>
    </row>
    <row r="54" spans="1:8" ht="19.5">
      <c r="A54" s="187" t="s">
        <v>172</v>
      </c>
      <c r="B54" s="187"/>
      <c r="C54" s="187"/>
      <c r="D54" s="187"/>
      <c r="E54" s="102">
        <f>SUM(B43:B53,E43:E53)</f>
        <v>251</v>
      </c>
      <c r="F54" s="102">
        <f>SUM(C43:C53,F43:F53)</f>
        <v>13075</v>
      </c>
      <c r="G54" s="106"/>
      <c r="H54" s="106"/>
    </row>
    <row r="55" spans="2:8" ht="15.75">
      <c r="B55" s="103"/>
      <c r="C55" s="104"/>
      <c r="D55" s="105"/>
      <c r="E55" s="106"/>
      <c r="F55" s="106"/>
      <c r="G55" s="106"/>
      <c r="H55" s="106"/>
    </row>
    <row r="56" spans="2:8" ht="15.75">
      <c r="B56" s="103"/>
      <c r="C56" s="104"/>
      <c r="D56" s="105"/>
      <c r="E56" s="106"/>
      <c r="F56" s="106"/>
      <c r="G56" s="106"/>
      <c r="H56" s="106"/>
    </row>
    <row r="57" spans="2:8" ht="15.75">
      <c r="B57" s="103"/>
      <c r="C57" s="104"/>
      <c r="D57" s="105"/>
      <c r="E57" s="106"/>
      <c r="F57" s="106"/>
      <c r="G57" s="106"/>
      <c r="H57" s="106"/>
    </row>
    <row r="58" spans="1:8" ht="17.25">
      <c r="A58" s="145" t="s">
        <v>84</v>
      </c>
      <c r="B58" s="146"/>
      <c r="C58" s="146"/>
      <c r="D58" s="146"/>
      <c r="E58" s="146"/>
      <c r="F58" s="106"/>
      <c r="G58" s="106"/>
      <c r="H58" s="106"/>
    </row>
    <row r="59" spans="1:8" ht="15.75" customHeight="1">
      <c r="A59" s="95" t="s">
        <v>85</v>
      </c>
      <c r="B59" s="188" t="s">
        <v>86</v>
      </c>
      <c r="C59" s="188"/>
      <c r="D59" s="188" t="s">
        <v>87</v>
      </c>
      <c r="E59" s="188"/>
      <c r="F59" s="106"/>
      <c r="G59" s="106"/>
      <c r="H59" s="106"/>
    </row>
    <row r="60" spans="1:8" ht="31.5">
      <c r="A60" s="29"/>
      <c r="B60" s="95" t="s">
        <v>88</v>
      </c>
      <c r="C60" s="95" t="s">
        <v>89</v>
      </c>
      <c r="D60" s="95" t="s">
        <v>88</v>
      </c>
      <c r="E60" s="95" t="s">
        <v>89</v>
      </c>
      <c r="F60" s="106"/>
      <c r="G60" s="106"/>
      <c r="H60" s="106"/>
    </row>
    <row r="61" spans="1:8" ht="15.75">
      <c r="A61" s="30" t="s">
        <v>90</v>
      </c>
      <c r="B61" s="30">
        <v>7</v>
      </c>
      <c r="C61" s="30">
        <v>8</v>
      </c>
      <c r="D61" s="30">
        <v>1735</v>
      </c>
      <c r="E61" s="30">
        <v>1805</v>
      </c>
      <c r="F61" s="106"/>
      <c r="G61" s="106"/>
      <c r="H61" s="106"/>
    </row>
    <row r="62" spans="1:8" ht="15.75">
      <c r="A62" s="30" t="s">
        <v>91</v>
      </c>
      <c r="B62" s="30">
        <v>10</v>
      </c>
      <c r="C62" s="30">
        <v>13</v>
      </c>
      <c r="D62" s="30">
        <v>3585</v>
      </c>
      <c r="E62" s="30">
        <v>3725</v>
      </c>
      <c r="F62" s="106"/>
      <c r="G62" s="106"/>
      <c r="H62" s="106"/>
    </row>
    <row r="63" spans="1:8" ht="15.75">
      <c r="A63" s="30" t="s">
        <v>92</v>
      </c>
      <c r="B63" s="30">
        <v>0</v>
      </c>
      <c r="C63" s="30">
        <v>0</v>
      </c>
      <c r="D63" s="30">
        <v>0</v>
      </c>
      <c r="E63" s="30">
        <v>0</v>
      </c>
      <c r="F63" s="106"/>
      <c r="G63" s="106"/>
      <c r="H63" s="106"/>
    </row>
    <row r="64" spans="1:8" ht="15.75">
      <c r="A64" s="30" t="s">
        <v>93</v>
      </c>
      <c r="B64" s="30">
        <v>57</v>
      </c>
      <c r="C64" s="30">
        <v>57</v>
      </c>
      <c r="D64" s="30">
        <v>1787</v>
      </c>
      <c r="E64" s="30">
        <v>1787</v>
      </c>
      <c r="F64" s="106"/>
      <c r="G64" s="106"/>
      <c r="H64" s="106"/>
    </row>
    <row r="65" spans="1:8" ht="15.75">
      <c r="A65" s="30" t="s">
        <v>94</v>
      </c>
      <c r="B65" s="30">
        <v>5</v>
      </c>
      <c r="C65" s="30">
        <v>6</v>
      </c>
      <c r="D65" s="30">
        <v>820</v>
      </c>
      <c r="E65" s="30">
        <v>900</v>
      </c>
      <c r="F65" s="106"/>
      <c r="G65" s="106"/>
      <c r="H65" s="106"/>
    </row>
    <row r="66" spans="1:8" ht="15.75">
      <c r="A66" s="30" t="s">
        <v>95</v>
      </c>
      <c r="B66" s="30">
        <v>4</v>
      </c>
      <c r="C66" s="30">
        <v>3</v>
      </c>
      <c r="D66" s="30">
        <v>1705</v>
      </c>
      <c r="E66" s="30">
        <v>1705</v>
      </c>
      <c r="F66" s="106"/>
      <c r="G66" s="106"/>
      <c r="H66" s="106"/>
    </row>
    <row r="67" spans="1:8" ht="15.75">
      <c r="A67" s="30" t="s">
        <v>96</v>
      </c>
      <c r="B67" s="30">
        <v>5</v>
      </c>
      <c r="C67" s="30">
        <v>5</v>
      </c>
      <c r="D67" s="30">
        <v>900</v>
      </c>
      <c r="E67" s="30">
        <v>900</v>
      </c>
      <c r="F67" s="106"/>
      <c r="G67" s="106"/>
      <c r="H67" s="106"/>
    </row>
    <row r="68" spans="1:8" ht="15.75">
      <c r="A68" s="30" t="s">
        <v>97</v>
      </c>
      <c r="B68" s="30">
        <v>0</v>
      </c>
      <c r="C68" s="30"/>
      <c r="D68" s="30">
        <v>0</v>
      </c>
      <c r="E68" s="30">
        <v>0</v>
      </c>
      <c r="F68" s="106"/>
      <c r="G68" s="106"/>
      <c r="H68" s="106"/>
    </row>
    <row r="69" spans="1:8" ht="15.75">
      <c r="A69" s="30" t="s">
        <v>98</v>
      </c>
      <c r="B69" s="30">
        <v>0</v>
      </c>
      <c r="C69" s="30">
        <v>0</v>
      </c>
      <c r="D69" s="30">
        <v>0</v>
      </c>
      <c r="E69" s="30">
        <v>0</v>
      </c>
      <c r="F69" s="106"/>
      <c r="G69" s="106"/>
      <c r="H69" s="106"/>
    </row>
    <row r="70" spans="1:8" ht="15.75">
      <c r="A70" s="30" t="s">
        <v>99</v>
      </c>
      <c r="B70" s="30">
        <v>7</v>
      </c>
      <c r="C70" s="30">
        <v>6</v>
      </c>
      <c r="D70" s="30">
        <v>382</v>
      </c>
      <c r="E70" s="30">
        <v>324</v>
      </c>
      <c r="F70" s="106"/>
      <c r="G70" s="106"/>
      <c r="H70" s="106"/>
    </row>
    <row r="71" spans="1:8" ht="15.75">
      <c r="A71" s="30" t="s">
        <v>100</v>
      </c>
      <c r="B71" s="30">
        <v>9</v>
      </c>
      <c r="C71" s="30">
        <v>2</v>
      </c>
      <c r="D71" s="30">
        <v>2778</v>
      </c>
      <c r="E71" s="30">
        <v>2</v>
      </c>
      <c r="F71" s="106"/>
      <c r="G71" s="106"/>
      <c r="H71" s="106"/>
    </row>
    <row r="72" spans="1:8" ht="15.75">
      <c r="A72" s="30" t="s">
        <v>101</v>
      </c>
      <c r="B72" s="30">
        <v>5</v>
      </c>
      <c r="C72" s="30">
        <v>5</v>
      </c>
      <c r="D72" s="30">
        <v>2200</v>
      </c>
      <c r="E72" s="30">
        <v>2240</v>
      </c>
      <c r="F72" s="106"/>
      <c r="G72" s="106"/>
      <c r="H72" s="106"/>
    </row>
    <row r="73" spans="1:8" ht="15.75">
      <c r="A73" s="30" t="s">
        <v>102</v>
      </c>
      <c r="B73" s="30">
        <v>5</v>
      </c>
      <c r="C73" s="30">
        <v>5</v>
      </c>
      <c r="D73" s="30">
        <v>280</v>
      </c>
      <c r="E73" s="30">
        <v>280</v>
      </c>
      <c r="F73" s="106"/>
      <c r="G73" s="106"/>
      <c r="H73" s="106"/>
    </row>
    <row r="74" spans="1:8" ht="15.75">
      <c r="A74" s="30" t="s">
        <v>103</v>
      </c>
      <c r="B74" s="30">
        <v>2</v>
      </c>
      <c r="C74" s="30">
        <v>2</v>
      </c>
      <c r="D74" s="30">
        <v>56</v>
      </c>
      <c r="E74" s="30">
        <v>56</v>
      </c>
      <c r="F74" s="106"/>
      <c r="G74" s="106"/>
      <c r="H74" s="106"/>
    </row>
    <row r="75" spans="1:8" ht="15.75">
      <c r="A75" s="30" t="s">
        <v>104</v>
      </c>
      <c r="B75" s="30">
        <v>2</v>
      </c>
      <c r="C75" s="30">
        <v>0</v>
      </c>
      <c r="D75" s="30">
        <v>450</v>
      </c>
      <c r="E75" s="30">
        <v>500</v>
      </c>
      <c r="F75" s="106"/>
      <c r="G75" s="106"/>
      <c r="H75" s="106"/>
    </row>
    <row r="76" spans="1:8" ht="15.75">
      <c r="A76" s="30" t="s">
        <v>105</v>
      </c>
      <c r="B76" s="30">
        <v>11</v>
      </c>
      <c r="C76" s="30">
        <v>11</v>
      </c>
      <c r="D76" s="30">
        <v>2464</v>
      </c>
      <c r="E76" s="30">
        <v>2464</v>
      </c>
      <c r="F76" s="106"/>
      <c r="G76" s="106"/>
      <c r="H76" s="106"/>
    </row>
    <row r="77" spans="1:8" ht="15.75">
      <c r="A77" s="30" t="s">
        <v>106</v>
      </c>
      <c r="B77" s="30">
        <v>3</v>
      </c>
      <c r="C77" s="30">
        <v>3</v>
      </c>
      <c r="D77" s="30">
        <v>1358</v>
      </c>
      <c r="E77" s="30">
        <v>1358</v>
      </c>
      <c r="F77" s="106"/>
      <c r="G77" s="106"/>
      <c r="H77" s="106"/>
    </row>
    <row r="78" spans="1:8" ht="15.75">
      <c r="A78" s="30" t="s">
        <v>107</v>
      </c>
      <c r="B78" s="30">
        <v>3</v>
      </c>
      <c r="C78" s="30">
        <v>0</v>
      </c>
      <c r="D78" s="30">
        <v>2351</v>
      </c>
      <c r="E78" s="30">
        <v>0</v>
      </c>
      <c r="F78" s="106"/>
      <c r="G78" s="106"/>
      <c r="H78" s="106"/>
    </row>
    <row r="79" spans="1:8" ht="15.75">
      <c r="A79" s="30" t="s">
        <v>108</v>
      </c>
      <c r="B79" s="30">
        <v>4</v>
      </c>
      <c r="C79" s="30">
        <v>6</v>
      </c>
      <c r="D79" s="30">
        <v>710</v>
      </c>
      <c r="E79" s="30">
        <v>1760</v>
      </c>
      <c r="F79" s="106"/>
      <c r="G79" s="106"/>
      <c r="H79" s="106"/>
    </row>
    <row r="80" spans="1:8" ht="15.75">
      <c r="A80" s="30" t="s">
        <v>109</v>
      </c>
      <c r="B80" s="30">
        <v>9</v>
      </c>
      <c r="C80" s="30">
        <v>9</v>
      </c>
      <c r="D80" s="30">
        <v>2515</v>
      </c>
      <c r="E80" s="30">
        <v>2515</v>
      </c>
      <c r="F80" s="106"/>
      <c r="G80" s="106"/>
      <c r="H80" s="106"/>
    </row>
    <row r="81" spans="1:8" ht="15.75">
      <c r="A81" s="30" t="s">
        <v>110</v>
      </c>
      <c r="B81" s="30">
        <v>1</v>
      </c>
      <c r="C81" s="30"/>
      <c r="D81" s="30">
        <v>500</v>
      </c>
      <c r="E81" s="30"/>
      <c r="F81" s="106"/>
      <c r="G81" s="106"/>
      <c r="H81" s="106"/>
    </row>
    <row r="82" spans="1:8" ht="15.75">
      <c r="A82" s="30" t="s">
        <v>111</v>
      </c>
      <c r="B82" s="30">
        <v>24</v>
      </c>
      <c r="C82" s="30">
        <v>11</v>
      </c>
      <c r="D82" s="30">
        <v>6850</v>
      </c>
      <c r="E82" s="30">
        <v>3510</v>
      </c>
      <c r="F82" s="106"/>
      <c r="G82" s="106"/>
      <c r="H82" s="106"/>
    </row>
    <row r="83" spans="1:8" ht="15.75">
      <c r="A83" s="30" t="s">
        <v>112</v>
      </c>
      <c r="B83" s="31">
        <v>173</v>
      </c>
      <c r="C83" s="31">
        <v>152</v>
      </c>
      <c r="D83" s="31">
        <v>33426</v>
      </c>
      <c r="E83" s="31">
        <v>25831</v>
      </c>
      <c r="F83" s="106"/>
      <c r="G83" s="106"/>
      <c r="H83" s="106"/>
    </row>
    <row r="84" spans="2:8" ht="15.75">
      <c r="B84" s="103"/>
      <c r="C84" s="104"/>
      <c r="D84" s="105"/>
      <c r="E84" s="106"/>
      <c r="F84" s="106"/>
      <c r="G84" s="106"/>
      <c r="H84" s="106"/>
    </row>
    <row r="85" spans="2:8" ht="15.75">
      <c r="B85" s="103"/>
      <c r="C85" s="104"/>
      <c r="D85" s="105"/>
      <c r="E85" s="106"/>
      <c r="F85" s="106"/>
      <c r="G85" s="106"/>
      <c r="H85" s="106"/>
    </row>
    <row r="86" spans="2:8" ht="15.75">
      <c r="B86" s="103"/>
      <c r="C86" s="104"/>
      <c r="D86" s="105"/>
      <c r="E86" s="106"/>
      <c r="F86" s="106"/>
      <c r="G86" s="106"/>
      <c r="H86" s="106"/>
    </row>
    <row r="87" spans="2:8" ht="15.75">
      <c r="B87" s="103"/>
      <c r="C87" s="104"/>
      <c r="D87" s="105"/>
      <c r="E87" s="106"/>
      <c r="F87" s="106"/>
      <c r="G87" s="106"/>
      <c r="H87" s="106"/>
    </row>
    <row r="88" spans="2:8" ht="15.75">
      <c r="B88" s="103"/>
      <c r="C88" s="104"/>
      <c r="D88" s="105"/>
      <c r="E88" s="106"/>
      <c r="F88" s="106"/>
      <c r="G88" s="106"/>
      <c r="H88" s="106"/>
    </row>
    <row r="89" spans="2:8" ht="15.75">
      <c r="B89" s="103"/>
      <c r="C89" s="104"/>
      <c r="D89" s="105"/>
      <c r="E89" s="106"/>
      <c r="F89" s="106"/>
      <c r="G89" s="106"/>
      <c r="H89" s="106"/>
    </row>
    <row r="90" spans="2:8" ht="15.75">
      <c r="B90" s="103"/>
      <c r="C90" s="104"/>
      <c r="D90" s="105"/>
      <c r="E90" s="106"/>
      <c r="F90" s="106"/>
      <c r="G90" s="106"/>
      <c r="H90" s="106"/>
    </row>
    <row r="91" spans="2:8" ht="15.75">
      <c r="B91" s="103"/>
      <c r="C91" s="104"/>
      <c r="D91" s="105"/>
      <c r="E91" s="106"/>
      <c r="F91" s="106"/>
      <c r="G91" s="106"/>
      <c r="H91" s="106"/>
    </row>
    <row r="92" spans="2:8" ht="15.75">
      <c r="B92" s="103"/>
      <c r="C92" s="104"/>
      <c r="D92" s="105"/>
      <c r="E92" s="106"/>
      <c r="F92" s="106"/>
      <c r="G92" s="106"/>
      <c r="H92" s="106"/>
    </row>
    <row r="93" spans="2:8" ht="15.75">
      <c r="B93" s="103"/>
      <c r="C93" s="104"/>
      <c r="D93" s="105"/>
      <c r="E93" s="106"/>
      <c r="F93" s="106"/>
      <c r="G93" s="106"/>
      <c r="H93" s="106"/>
    </row>
    <row r="94" spans="2:8" ht="15.75">
      <c r="B94" s="103"/>
      <c r="C94" s="104"/>
      <c r="D94" s="105"/>
      <c r="E94" s="106"/>
      <c r="F94" s="106"/>
      <c r="G94" s="106"/>
      <c r="H94" s="106"/>
    </row>
    <row r="95" spans="2:8" ht="15.75">
      <c r="B95" s="103"/>
      <c r="C95" s="104"/>
      <c r="D95" s="105"/>
      <c r="E95" s="106"/>
      <c r="F95" s="106"/>
      <c r="G95" s="106"/>
      <c r="H95" s="106"/>
    </row>
  </sheetData>
  <sheetProtection/>
  <mergeCells count="27">
    <mergeCell ref="C23:C24"/>
    <mergeCell ref="A54:D54"/>
    <mergeCell ref="B32:B37"/>
    <mergeCell ref="C32:C33"/>
    <mergeCell ref="A58:E58"/>
    <mergeCell ref="B59:C59"/>
    <mergeCell ref="D59:E59"/>
    <mergeCell ref="C19:C20"/>
    <mergeCell ref="C25:C26"/>
    <mergeCell ref="C27:C28"/>
    <mergeCell ref="C29:C31"/>
    <mergeCell ref="A40:F40"/>
    <mergeCell ref="A41:A42"/>
    <mergeCell ref="B41:C41"/>
    <mergeCell ref="D41:D42"/>
    <mergeCell ref="E41:F41"/>
    <mergeCell ref="B23:B31"/>
    <mergeCell ref="C21:C22"/>
    <mergeCell ref="B3:H3"/>
    <mergeCell ref="B5:B8"/>
    <mergeCell ref="C5:C8"/>
    <mergeCell ref="B9:B12"/>
    <mergeCell ref="C11:C12"/>
    <mergeCell ref="B13:B22"/>
    <mergeCell ref="C13:C14"/>
    <mergeCell ref="C15:C16"/>
    <mergeCell ref="C17:C18"/>
  </mergeCells>
  <printOptions/>
  <pageMargins left="0.7" right="0.7" top="0.75" bottom="0.75" header="0.3" footer="0.3"/>
  <pageSetup horizontalDpi="600" verticalDpi="600" orientation="portrait" scale="77" r:id="rId1"/>
  <rowBreaks count="2" manualBreakCount="2">
    <brk id="21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2021-01-20T07:19:57Z</dcterms:modified>
  <cp:category/>
  <cp:version/>
  <cp:contentType/>
  <cp:contentStatus/>
</cp:coreProperties>
</file>