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نامه های روغنی\نامه های روغنی\دیتای باز\"/>
    </mc:Choice>
  </mc:AlternateContent>
  <xr:revisionPtr revIDLastSave="0" documentId="13_ncr:1_{7EA57233-06FF-40F3-8BCF-BA41B60CA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لکوموتیو آماده به کار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2" l="1"/>
  <c r="M34" i="2"/>
  <c r="M37" i="2" s="1"/>
  <c r="L37" i="2" s="1"/>
  <c r="L34" i="2"/>
  <c r="K34" i="2"/>
  <c r="K39" i="2" s="1"/>
  <c r="J34" i="2"/>
  <c r="I34" i="2"/>
  <c r="H34" i="2"/>
  <c r="G34" i="2"/>
  <c r="F34" i="2"/>
  <c r="E34" i="2"/>
  <c r="D34" i="2"/>
  <c r="C34" i="2"/>
  <c r="B34" i="2"/>
  <c r="A37" i="2" s="1"/>
</calcChain>
</file>

<file path=xl/sharedStrings.xml><?xml version="1.0" encoding="utf-8"?>
<sst xmlns="http://schemas.openxmlformats.org/spreadsheetml/2006/main" count="47" uniqueCount="47">
  <si>
    <t>ميانگين روزانه تعداد لکوموتيو آماده به کار درسال 1404</t>
  </si>
  <si>
    <t>نوع لكوموتيو</t>
  </si>
  <si>
    <t>ماه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</si>
  <si>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</si>
  <si>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</si>
  <si>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</si>
  <si>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</si>
  <si>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</si>
  <si>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</si>
  <si>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</si>
  <si>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</si>
  <si>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</si>
  <si>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</si>
  <si>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</si>
  <si>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</si>
  <si>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G-8</t>
  </si>
  <si>
    <t>G-12</t>
  </si>
  <si>
    <t>HD-10</t>
  </si>
  <si>
    <t>G-16</t>
  </si>
  <si>
    <t>G-18</t>
  </si>
  <si>
    <t>G-22</t>
  </si>
  <si>
    <t>GT-26CW</t>
  </si>
  <si>
    <t>GT-26CW-p</t>
  </si>
  <si>
    <t>RC-4</t>
  </si>
  <si>
    <t>GE</t>
  </si>
  <si>
    <t>AD43C</t>
  </si>
  <si>
    <t>رومانی 626</t>
  </si>
  <si>
    <t>رومانی 2100</t>
  </si>
  <si>
    <t>آلستوم مپنا</t>
  </si>
  <si>
    <t>چینی راه آهن کشش</t>
  </si>
  <si>
    <t>ER24PC</t>
  </si>
  <si>
    <t>البرز GT26</t>
  </si>
  <si>
    <t>راهورا GT26</t>
  </si>
  <si>
    <t>الوند GT26</t>
  </si>
  <si>
    <t>گهر ترابر GT26</t>
  </si>
  <si>
    <t>آذر کیا GT26</t>
  </si>
  <si>
    <t xml:space="preserve"> البرزCDN10</t>
  </si>
  <si>
    <t>سریر MAP30</t>
  </si>
  <si>
    <t>چینی پرس</t>
  </si>
  <si>
    <t>چینی سیون ترابر</t>
  </si>
  <si>
    <t>MAP24ریل پرداز نوآفرین</t>
  </si>
  <si>
    <t>MAP24راهوار</t>
  </si>
  <si>
    <t>MAP24فولاد</t>
  </si>
  <si>
    <t>MAP24مپنا</t>
  </si>
  <si>
    <t>گل کهر ترابر سیرجان</t>
  </si>
  <si>
    <t>جمع</t>
  </si>
  <si>
    <t>ماخذ:سيستم ثبتي روزانه ديزلها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</si>
</sst>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4"/>
      <color theme="1"/>
      <name val="B Jalal"/>
      <charset val="178"/>
    </font>
    <font>
      <sz val="12"/>
      <color theme="1"/>
      <name val="Arial"/>
      <family val="2"/>
    </font>
    <font>
      <b/>
      <sz val="14"/>
      <name val="B Jalal"/>
      <charset val="178"/>
    </font>
    <font>
      <sz val="14"/>
      <name val="B Jalal"/>
      <charset val="178"/>
    </font>
    <font>
      <sz val="14"/>
      <color theme="1"/>
      <name val="B Jalal"/>
      <charset val="178"/>
    </font>
    <font>
      <sz val="10"/>
      <color theme="1"/>
      <name val="Tahoma"/>
      <family val="2"/>
    </font>
    <font>
      <sz val="12"/>
      <color theme="1"/>
      <name val="B Jalal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 readingOrder="2"/>
    </xf>
    <xf numFmtId="0" fontId="4" fillId="0" borderId="18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 readingOrder="2"/>
    </xf>
    <xf numFmtId="0" fontId="3" fillId="0" borderId="22" xfId="0" applyFont="1" applyBorder="1" applyAlignment="1">
      <alignment horizontal="center" vertical="center" readingOrder="2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 readingOrder="2"/>
    </xf>
    <xf numFmtId="0" fontId="4" fillId="0" borderId="25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 readingOrder="2"/>
    </xf>
    <xf numFmtId="0" fontId="3" fillId="4" borderId="2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hseni\&#1711;&#1586;&#1575;&#1585;&#1588;%20&#1570;&#1605;&#1575;&#1585;&#1740;%20&#1593;&#1605;&#1604;&#1705;&#1585;&#1583;%20&#1605;&#1575;&#1607;&#1575;&#1606;&#1607;%20&#1583;&#1585;%20&#1587;&#1575;&#1604;%201403-&#1575;&#1587;&#1601;&#1606;&#1583;%20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الن هاي مسافري"/>
      <sheetName val="واگن باري  (کل)"/>
      <sheetName val=" واگن باری آماده به کار"/>
      <sheetName val="لکوموتيو  آماده به کار"/>
      <sheetName val="موجودی سرمایه"/>
      <sheetName val="مسافت پيموده شده لکوموتيو"/>
      <sheetName val="ميانگين روزانه لکوموتيوها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92E0-2E88-4729-BD78-7C362406C0AF}">
  <sheetPr>
    <tabColor rgb="FF00B050"/>
  </sheetPr>
  <dimension ref="A1:M40"/>
  <sheetViews>
    <sheetView rightToLeft="1" tabSelected="1" workbookViewId="0">
      <selection activeCell="I17" sqref="I17"/>
    </sheetView>
  </sheetViews>
  <sheetFormatPr defaultColWidth="9" defaultRowHeight="15" x14ac:dyDescent="0.2"/>
  <cols>
    <col min="1" max="1" width="23.75" style="2" customWidth="1"/>
    <col min="2" max="13" width="11.125" style="2" customWidth="1"/>
    <col min="14" max="14" width="9.875" style="2" customWidth="1"/>
    <col min="15" max="15" width="3.375" style="2" customWidth="1"/>
    <col min="16" max="16384" width="9" style="2"/>
  </cols>
  <sheetData>
    <row r="1" spans="1:13" ht="27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7" thickBot="1" x14ac:dyDescent="0.25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3" ht="27" thickBot="1" x14ac:dyDescent="0.25">
      <c r="A3" s="6"/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</row>
    <row r="4" spans="1:13" ht="26.25" x14ac:dyDescent="0.2">
      <c r="A4" s="10" t="s">
        <v>15</v>
      </c>
      <c r="B4" s="11">
        <v>6.96</v>
      </c>
      <c r="C4" s="12">
        <v>7.61</v>
      </c>
      <c r="D4" s="12">
        <v>7.71</v>
      </c>
      <c r="E4" s="12">
        <v>7.35</v>
      </c>
      <c r="F4" s="12">
        <v>7.32</v>
      </c>
      <c r="G4" s="12">
        <v>8.32</v>
      </c>
      <c r="H4" s="12">
        <v>8.26</v>
      </c>
      <c r="I4" s="12">
        <v>8.8000000000000007</v>
      </c>
      <c r="J4" s="13">
        <v>8.3000000000000007</v>
      </c>
      <c r="K4" s="14">
        <v>7.93</v>
      </c>
      <c r="L4" s="15">
        <v>8.4600000000000009</v>
      </c>
      <c r="M4" s="16">
        <v>8.6199999999999992</v>
      </c>
    </row>
    <row r="5" spans="1:13" ht="26.25" x14ac:dyDescent="0.2">
      <c r="A5" s="17" t="s">
        <v>16</v>
      </c>
      <c r="B5" s="11">
        <v>71.61</v>
      </c>
      <c r="C5" s="12">
        <v>72.739999999999995</v>
      </c>
      <c r="D5" s="12">
        <v>72.77</v>
      </c>
      <c r="E5" s="12">
        <v>71.8</v>
      </c>
      <c r="F5" s="12">
        <v>70.739999999999995</v>
      </c>
      <c r="G5" s="12">
        <v>71.41</v>
      </c>
      <c r="H5" s="12">
        <v>72.260000000000005</v>
      </c>
      <c r="I5" s="12">
        <v>71.53</v>
      </c>
      <c r="J5" s="18">
        <v>72.400000000000006</v>
      </c>
      <c r="K5" s="19">
        <v>74.260000000000005</v>
      </c>
      <c r="L5" s="20">
        <v>73.760000000000005</v>
      </c>
      <c r="M5" s="21">
        <v>74.03</v>
      </c>
    </row>
    <row r="6" spans="1:13" ht="26.25" x14ac:dyDescent="0.2">
      <c r="A6" s="17" t="s">
        <v>17</v>
      </c>
      <c r="B6" s="11">
        <v>17.25</v>
      </c>
      <c r="C6" s="12">
        <v>16.71</v>
      </c>
      <c r="D6" s="12">
        <v>17.54</v>
      </c>
      <c r="E6" s="12">
        <v>17.03</v>
      </c>
      <c r="F6" s="12">
        <v>16.77</v>
      </c>
      <c r="G6" s="12">
        <v>16.87</v>
      </c>
      <c r="H6" s="12">
        <v>16.3</v>
      </c>
      <c r="I6" s="12">
        <v>16.13</v>
      </c>
      <c r="J6" s="18">
        <v>16.600000000000001</v>
      </c>
      <c r="K6" s="19">
        <v>16.93</v>
      </c>
      <c r="L6" s="20">
        <v>16.760000000000002</v>
      </c>
      <c r="M6" s="21">
        <v>18.79</v>
      </c>
    </row>
    <row r="7" spans="1:13" ht="26.25" x14ac:dyDescent="0.2">
      <c r="A7" s="17" t="s">
        <v>18</v>
      </c>
      <c r="B7" s="11">
        <v>1</v>
      </c>
      <c r="C7" s="12">
        <v>1</v>
      </c>
      <c r="D7" s="12">
        <v>1</v>
      </c>
      <c r="E7" s="12">
        <v>1</v>
      </c>
      <c r="F7" s="12">
        <v>0.87</v>
      </c>
      <c r="G7" s="12">
        <v>0.93</v>
      </c>
      <c r="H7" s="12">
        <v>1</v>
      </c>
      <c r="I7" s="12">
        <v>0.9</v>
      </c>
      <c r="J7" s="18">
        <v>1</v>
      </c>
      <c r="K7" s="22">
        <v>0.83</v>
      </c>
      <c r="L7" s="20">
        <v>1</v>
      </c>
      <c r="M7" s="23">
        <v>1</v>
      </c>
    </row>
    <row r="8" spans="1:13" ht="26.25" x14ac:dyDescent="0.2">
      <c r="A8" s="17" t="s">
        <v>19</v>
      </c>
      <c r="B8" s="11">
        <v>2</v>
      </c>
      <c r="C8" s="12">
        <v>2</v>
      </c>
      <c r="D8" s="12">
        <v>2</v>
      </c>
      <c r="E8" s="12">
        <v>2</v>
      </c>
      <c r="F8" s="12">
        <v>2</v>
      </c>
      <c r="G8" s="12">
        <v>2</v>
      </c>
      <c r="H8" s="12">
        <v>2</v>
      </c>
      <c r="I8" s="12">
        <v>2</v>
      </c>
      <c r="J8" s="18">
        <v>2</v>
      </c>
      <c r="K8" s="22">
        <v>2</v>
      </c>
      <c r="L8" s="20">
        <v>2</v>
      </c>
      <c r="M8" s="23">
        <v>2</v>
      </c>
    </row>
    <row r="9" spans="1:13" ht="26.25" x14ac:dyDescent="0.2">
      <c r="A9" s="17" t="s">
        <v>20</v>
      </c>
      <c r="B9" s="11">
        <v>25.12</v>
      </c>
      <c r="C9" s="12">
        <v>25.12</v>
      </c>
      <c r="D9" s="12">
        <v>24.16</v>
      </c>
      <c r="E9" s="12">
        <v>24.54</v>
      </c>
      <c r="F9" s="12">
        <v>26.58</v>
      </c>
      <c r="G9" s="12">
        <v>26.93</v>
      </c>
      <c r="H9" s="12">
        <v>26.83</v>
      </c>
      <c r="I9" s="12">
        <v>26.46</v>
      </c>
      <c r="J9" s="18">
        <v>26.86</v>
      </c>
      <c r="K9" s="19">
        <v>26.93</v>
      </c>
      <c r="L9" s="20">
        <v>26.83</v>
      </c>
      <c r="M9" s="21">
        <v>27.51</v>
      </c>
    </row>
    <row r="10" spans="1:13" ht="26.25" x14ac:dyDescent="0.2">
      <c r="A10" s="17" t="s">
        <v>21</v>
      </c>
      <c r="B10" s="11">
        <v>90.38</v>
      </c>
      <c r="C10" s="12">
        <v>87.9</v>
      </c>
      <c r="D10" s="12">
        <v>89.29</v>
      </c>
      <c r="E10" s="12">
        <v>87.87</v>
      </c>
      <c r="F10" s="12">
        <v>82.06</v>
      </c>
      <c r="G10" s="12">
        <v>80.77</v>
      </c>
      <c r="H10" s="12">
        <v>83.5</v>
      </c>
      <c r="I10" s="12">
        <v>81.260000000000005</v>
      </c>
      <c r="J10" s="18">
        <v>81.86</v>
      </c>
      <c r="K10" s="19">
        <v>80.59</v>
      </c>
      <c r="L10" s="20">
        <v>81.56</v>
      </c>
      <c r="M10" s="21">
        <v>84.79</v>
      </c>
    </row>
    <row r="11" spans="1:13" ht="26.25" x14ac:dyDescent="0.2">
      <c r="A11" s="17" t="s">
        <v>22</v>
      </c>
      <c r="B11" s="11">
        <v>54.64</v>
      </c>
      <c r="C11" s="12">
        <v>52.74</v>
      </c>
      <c r="D11" s="12">
        <v>51.64</v>
      </c>
      <c r="E11" s="12">
        <v>50.64</v>
      </c>
      <c r="F11" s="12">
        <v>52.8</v>
      </c>
      <c r="G11" s="12">
        <v>53.61</v>
      </c>
      <c r="H11" s="12">
        <v>54</v>
      </c>
      <c r="I11" s="12">
        <v>56.96</v>
      </c>
      <c r="J11" s="18">
        <v>55.2</v>
      </c>
      <c r="K11" s="19">
        <v>53.73</v>
      </c>
      <c r="L11" s="20">
        <v>56.9</v>
      </c>
      <c r="M11" s="21">
        <v>58.62</v>
      </c>
    </row>
    <row r="12" spans="1:13" ht="26.25" x14ac:dyDescent="0.2">
      <c r="A12" s="17" t="s">
        <v>23</v>
      </c>
      <c r="B12" s="11">
        <v>4.74</v>
      </c>
      <c r="C12" s="12">
        <v>4.93</v>
      </c>
      <c r="D12" s="12">
        <v>4.51</v>
      </c>
      <c r="E12" s="12">
        <v>5.16</v>
      </c>
      <c r="F12" s="12">
        <v>4.12</v>
      </c>
      <c r="G12" s="12">
        <v>4.51</v>
      </c>
      <c r="H12" s="12">
        <v>5.66</v>
      </c>
      <c r="I12" s="12">
        <v>5.93</v>
      </c>
      <c r="J12" s="18">
        <v>5.86</v>
      </c>
      <c r="K12" s="19">
        <v>5.83</v>
      </c>
      <c r="L12" s="24">
        <v>4.43</v>
      </c>
      <c r="M12" s="23">
        <v>5</v>
      </c>
    </row>
    <row r="13" spans="1:13" ht="26.25" x14ac:dyDescent="0.2">
      <c r="A13" s="17" t="s">
        <v>24</v>
      </c>
      <c r="B13" s="11">
        <v>32.799999999999997</v>
      </c>
      <c r="C13" s="12">
        <v>30.99</v>
      </c>
      <c r="D13" s="12">
        <v>31.16</v>
      </c>
      <c r="E13" s="12">
        <v>28.51</v>
      </c>
      <c r="F13" s="12">
        <v>31.15</v>
      </c>
      <c r="G13" s="12">
        <v>32.19</v>
      </c>
      <c r="H13" s="12">
        <v>32.729999999999997</v>
      </c>
      <c r="I13" s="12">
        <v>32.79</v>
      </c>
      <c r="J13" s="18">
        <v>32.36</v>
      </c>
      <c r="K13" s="22">
        <v>32.49</v>
      </c>
      <c r="L13" s="20">
        <v>35.1</v>
      </c>
      <c r="M13" s="23">
        <v>34.64</v>
      </c>
    </row>
    <row r="14" spans="1:13" ht="26.25" x14ac:dyDescent="0.2">
      <c r="A14" s="17" t="s">
        <v>25</v>
      </c>
      <c r="B14" s="11">
        <v>19.12</v>
      </c>
      <c r="C14" s="12">
        <v>17.93</v>
      </c>
      <c r="D14" s="12">
        <v>18.829999999999998</v>
      </c>
      <c r="E14" s="12">
        <v>18.32</v>
      </c>
      <c r="F14" s="12">
        <v>19.190000000000001</v>
      </c>
      <c r="G14" s="12">
        <v>20.29</v>
      </c>
      <c r="H14" s="12">
        <v>19.73</v>
      </c>
      <c r="I14" s="12">
        <v>21.3</v>
      </c>
      <c r="J14" s="18">
        <v>20.39</v>
      </c>
      <c r="K14" s="19">
        <v>20.5</v>
      </c>
      <c r="L14" s="20">
        <v>22.36</v>
      </c>
      <c r="M14" s="21">
        <v>21.72</v>
      </c>
    </row>
    <row r="15" spans="1:13" ht="26.25" x14ac:dyDescent="0.2">
      <c r="A15" s="25" t="s">
        <v>26</v>
      </c>
      <c r="B15" s="11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8">
        <v>0</v>
      </c>
      <c r="K15" s="22">
        <v>0</v>
      </c>
      <c r="L15" s="20">
        <v>0</v>
      </c>
      <c r="M15" s="23">
        <v>0</v>
      </c>
    </row>
    <row r="16" spans="1:13" ht="26.25" x14ac:dyDescent="0.2">
      <c r="A16" s="25" t="s">
        <v>27</v>
      </c>
      <c r="B16" s="11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8">
        <v>0</v>
      </c>
      <c r="K16" s="22">
        <v>0</v>
      </c>
      <c r="L16" s="20">
        <v>0</v>
      </c>
      <c r="M16" s="23">
        <v>0</v>
      </c>
    </row>
    <row r="17" spans="1:13" ht="26.25" x14ac:dyDescent="0.2">
      <c r="A17" s="25" t="s">
        <v>28</v>
      </c>
      <c r="B17" s="11">
        <v>15.41</v>
      </c>
      <c r="C17" s="12">
        <v>14.87</v>
      </c>
      <c r="D17" s="12">
        <v>12.87</v>
      </c>
      <c r="E17" s="12">
        <v>12.29</v>
      </c>
      <c r="F17" s="12">
        <v>13.12</v>
      </c>
      <c r="G17" s="12">
        <v>13.48</v>
      </c>
      <c r="H17" s="12">
        <v>14.53</v>
      </c>
      <c r="I17" s="12">
        <v>14.1</v>
      </c>
      <c r="J17" s="18">
        <v>12.9</v>
      </c>
      <c r="K17" s="19">
        <v>15.2</v>
      </c>
      <c r="L17" s="20">
        <v>15.5</v>
      </c>
      <c r="M17" s="21">
        <v>14.82</v>
      </c>
    </row>
    <row r="18" spans="1:13" ht="26.25" x14ac:dyDescent="0.2">
      <c r="A18" s="26" t="s">
        <v>29</v>
      </c>
      <c r="B18" s="11">
        <v>14.96</v>
      </c>
      <c r="C18" s="12">
        <v>14.77</v>
      </c>
      <c r="D18" s="12">
        <v>14.58</v>
      </c>
      <c r="E18" s="12">
        <v>14.19</v>
      </c>
      <c r="F18" s="12">
        <v>14.96</v>
      </c>
      <c r="G18" s="12">
        <v>14.9</v>
      </c>
      <c r="H18" s="12">
        <v>14.7</v>
      </c>
      <c r="I18" s="12">
        <v>14.6</v>
      </c>
      <c r="J18" s="18">
        <v>15.06</v>
      </c>
      <c r="K18" s="19">
        <v>14.13</v>
      </c>
      <c r="L18" s="20">
        <v>14.06</v>
      </c>
      <c r="M18" s="21">
        <v>14.13</v>
      </c>
    </row>
    <row r="19" spans="1:13" ht="26.25" x14ac:dyDescent="0.2">
      <c r="A19" s="25" t="s">
        <v>30</v>
      </c>
      <c r="B19" s="11">
        <v>79.45</v>
      </c>
      <c r="C19" s="12">
        <v>76.22</v>
      </c>
      <c r="D19" s="12">
        <v>75.959999999999994</v>
      </c>
      <c r="E19" s="12">
        <v>75.03</v>
      </c>
      <c r="F19" s="12">
        <v>74.38</v>
      </c>
      <c r="G19" s="12">
        <v>73.06</v>
      </c>
      <c r="H19" s="12">
        <v>74.23</v>
      </c>
      <c r="I19" s="12">
        <v>73</v>
      </c>
      <c r="J19" s="18">
        <v>72.760000000000005</v>
      </c>
      <c r="K19" s="19">
        <v>71.5</v>
      </c>
      <c r="L19" s="20">
        <v>74.66</v>
      </c>
      <c r="M19" s="21">
        <v>77.62</v>
      </c>
    </row>
    <row r="20" spans="1:13" ht="26.25" x14ac:dyDescent="0.2">
      <c r="A20" s="25" t="s">
        <v>31</v>
      </c>
      <c r="B20" s="11">
        <v>44.96</v>
      </c>
      <c r="C20" s="12">
        <v>41.9</v>
      </c>
      <c r="D20" s="12">
        <v>43.12</v>
      </c>
      <c r="E20" s="12">
        <v>44.54</v>
      </c>
      <c r="F20" s="12">
        <v>42.93</v>
      </c>
      <c r="G20" s="12">
        <v>43.29</v>
      </c>
      <c r="H20" s="12">
        <v>43.46</v>
      </c>
      <c r="I20" s="12">
        <v>43.86</v>
      </c>
      <c r="J20" s="18">
        <v>45.5</v>
      </c>
      <c r="K20" s="19">
        <v>43.03</v>
      </c>
      <c r="L20" s="20">
        <v>43.23</v>
      </c>
      <c r="M20" s="21">
        <v>44.27</v>
      </c>
    </row>
    <row r="21" spans="1:13" ht="26.25" x14ac:dyDescent="0.2">
      <c r="A21" s="25" t="s">
        <v>32</v>
      </c>
      <c r="B21" s="11">
        <v>8.83</v>
      </c>
      <c r="C21" s="12">
        <v>7.83</v>
      </c>
      <c r="D21" s="12">
        <v>7.12</v>
      </c>
      <c r="E21" s="12">
        <v>7.19</v>
      </c>
      <c r="F21" s="12">
        <v>8.0299999999999994</v>
      </c>
      <c r="G21" s="12">
        <v>9.06</v>
      </c>
      <c r="H21" s="12">
        <v>8.0299999999999994</v>
      </c>
      <c r="I21" s="12">
        <v>8.76</v>
      </c>
      <c r="J21" s="18">
        <v>9.26</v>
      </c>
      <c r="K21" s="19">
        <v>8.43</v>
      </c>
      <c r="L21" s="20">
        <v>9.1</v>
      </c>
      <c r="M21" s="21">
        <v>9.44</v>
      </c>
    </row>
    <row r="22" spans="1:13" ht="26.25" x14ac:dyDescent="0.2">
      <c r="A22" s="25" t="s">
        <v>33</v>
      </c>
      <c r="B22" s="11">
        <v>19.41</v>
      </c>
      <c r="C22" s="12">
        <v>19.25</v>
      </c>
      <c r="D22" s="12">
        <v>18.829999999999998</v>
      </c>
      <c r="E22" s="12">
        <v>19.190000000000001</v>
      </c>
      <c r="F22" s="12">
        <v>20.12</v>
      </c>
      <c r="G22" s="12">
        <v>20.74</v>
      </c>
      <c r="H22" s="12">
        <v>21.16</v>
      </c>
      <c r="I22" s="12">
        <v>20.39</v>
      </c>
      <c r="J22" s="18">
        <v>21.23</v>
      </c>
      <c r="K22" s="19">
        <v>21.76</v>
      </c>
      <c r="L22" s="20">
        <v>19.86</v>
      </c>
      <c r="M22" s="21">
        <v>19.82</v>
      </c>
    </row>
    <row r="23" spans="1:13" ht="26.25" x14ac:dyDescent="0.2">
      <c r="A23" s="25" t="s">
        <v>34</v>
      </c>
      <c r="B23" s="11">
        <v>1.77</v>
      </c>
      <c r="C23" s="12">
        <v>1.51</v>
      </c>
      <c r="D23" s="12">
        <v>1.83</v>
      </c>
      <c r="E23" s="12">
        <v>1.9</v>
      </c>
      <c r="F23" s="12">
        <v>1.03</v>
      </c>
      <c r="G23" s="12">
        <v>1.22</v>
      </c>
      <c r="H23" s="12">
        <v>1.1000000000000001</v>
      </c>
      <c r="I23" s="12">
        <v>0.96</v>
      </c>
      <c r="J23" s="18">
        <v>1.6</v>
      </c>
      <c r="K23" s="19">
        <v>1.76</v>
      </c>
      <c r="L23" s="20">
        <v>1.36</v>
      </c>
      <c r="M23" s="21">
        <v>1.72</v>
      </c>
    </row>
    <row r="24" spans="1:13" ht="26.25" x14ac:dyDescent="0.2">
      <c r="A24" s="25" t="s">
        <v>35</v>
      </c>
      <c r="B24" s="11">
        <v>11.83</v>
      </c>
      <c r="C24" s="12">
        <v>11.58</v>
      </c>
      <c r="D24" s="12">
        <v>11.54</v>
      </c>
      <c r="E24" s="12">
        <v>11.93</v>
      </c>
      <c r="F24" s="12">
        <v>12.16</v>
      </c>
      <c r="G24" s="12">
        <v>12.8</v>
      </c>
      <c r="H24" s="12">
        <v>14.4</v>
      </c>
      <c r="I24" s="12">
        <v>15.13</v>
      </c>
      <c r="J24" s="18">
        <v>14.6</v>
      </c>
      <c r="K24" s="19">
        <v>14.13</v>
      </c>
      <c r="L24" s="20">
        <v>15.36</v>
      </c>
      <c r="M24" s="21">
        <v>15.75</v>
      </c>
    </row>
    <row r="25" spans="1:13" ht="26.25" x14ac:dyDescent="0.2">
      <c r="A25" s="26" t="s">
        <v>36</v>
      </c>
      <c r="B25" s="11">
        <v>1.51</v>
      </c>
      <c r="C25" s="12">
        <v>1.58</v>
      </c>
      <c r="D25" s="12">
        <v>1.71</v>
      </c>
      <c r="E25" s="12">
        <v>1.45</v>
      </c>
      <c r="F25" s="12">
        <v>1.19</v>
      </c>
      <c r="G25" s="12">
        <v>1.54</v>
      </c>
      <c r="H25" s="12">
        <v>0.96</v>
      </c>
      <c r="I25" s="12">
        <v>1.66</v>
      </c>
      <c r="J25" s="18">
        <v>1</v>
      </c>
      <c r="K25" s="22">
        <v>0.86</v>
      </c>
      <c r="L25" s="20">
        <v>1.1599999999999999</v>
      </c>
      <c r="M25" s="21">
        <v>0.69</v>
      </c>
    </row>
    <row r="26" spans="1:13" ht="26.25" x14ac:dyDescent="0.2">
      <c r="A26" s="26" t="s">
        <v>37</v>
      </c>
      <c r="B26" s="11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0.12</v>
      </c>
      <c r="H26" s="12">
        <v>0.7</v>
      </c>
      <c r="I26" s="12">
        <v>0.66</v>
      </c>
      <c r="J26" s="18">
        <v>0.96</v>
      </c>
      <c r="K26" s="22">
        <v>1.03</v>
      </c>
      <c r="L26" s="20">
        <v>1.06</v>
      </c>
      <c r="M26" s="21">
        <v>1.79</v>
      </c>
    </row>
    <row r="27" spans="1:13" ht="26.25" x14ac:dyDescent="0.2">
      <c r="A27" s="17" t="s">
        <v>38</v>
      </c>
      <c r="B27" s="11">
        <v>0.32</v>
      </c>
      <c r="C27" s="12">
        <v>0.32</v>
      </c>
      <c r="D27" s="12">
        <v>0.25</v>
      </c>
      <c r="E27" s="12">
        <v>0.03</v>
      </c>
      <c r="F27" s="12">
        <v>0.19</v>
      </c>
      <c r="G27" s="12">
        <v>0.06</v>
      </c>
      <c r="H27" s="12">
        <v>0</v>
      </c>
      <c r="I27" s="12">
        <v>0</v>
      </c>
      <c r="J27" s="18">
        <v>0</v>
      </c>
      <c r="K27" s="19">
        <v>0</v>
      </c>
      <c r="L27" s="20">
        <v>0</v>
      </c>
      <c r="M27" s="21">
        <v>0.06</v>
      </c>
    </row>
    <row r="28" spans="1:13" ht="26.25" x14ac:dyDescent="0.2">
      <c r="A28" s="27" t="s">
        <v>39</v>
      </c>
      <c r="B28" s="11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8">
        <v>0</v>
      </c>
      <c r="K28" s="22">
        <v>0</v>
      </c>
      <c r="L28" s="20">
        <v>0</v>
      </c>
      <c r="M28" s="23">
        <v>0</v>
      </c>
    </row>
    <row r="29" spans="1:13" ht="26.25" x14ac:dyDescent="0.2">
      <c r="A29" s="28" t="s">
        <v>40</v>
      </c>
      <c r="B29" s="11">
        <v>7.25</v>
      </c>
      <c r="C29" s="12">
        <v>7.19</v>
      </c>
      <c r="D29" s="12">
        <v>6.29</v>
      </c>
      <c r="E29" s="12">
        <v>6.16</v>
      </c>
      <c r="F29" s="12">
        <v>7.61</v>
      </c>
      <c r="G29" s="12">
        <v>6.58</v>
      </c>
      <c r="H29" s="12">
        <v>7.46</v>
      </c>
      <c r="I29" s="12">
        <v>7.26</v>
      </c>
      <c r="J29" s="18">
        <v>7.73</v>
      </c>
      <c r="K29" s="19">
        <v>6.86</v>
      </c>
      <c r="L29" s="20">
        <v>5.86</v>
      </c>
      <c r="M29" s="21">
        <v>8.58</v>
      </c>
    </row>
    <row r="30" spans="1:13" ht="26.25" x14ac:dyDescent="0.2">
      <c r="A30" s="29" t="s">
        <v>41</v>
      </c>
      <c r="B30" s="11">
        <v>8.09</v>
      </c>
      <c r="C30" s="12">
        <v>4.1900000000000004</v>
      </c>
      <c r="D30" s="12">
        <v>5.29</v>
      </c>
      <c r="E30" s="12">
        <v>4.8</v>
      </c>
      <c r="F30" s="12">
        <v>5.9</v>
      </c>
      <c r="G30" s="12">
        <v>6.19</v>
      </c>
      <c r="H30" s="12">
        <v>6.9</v>
      </c>
      <c r="I30" s="12">
        <v>7.13</v>
      </c>
      <c r="J30" s="18">
        <v>7.9</v>
      </c>
      <c r="K30" s="19">
        <v>7.6</v>
      </c>
      <c r="L30" s="20">
        <v>6.93</v>
      </c>
      <c r="M30" s="21">
        <v>7.51</v>
      </c>
    </row>
    <row r="31" spans="1:13" ht="26.25" x14ac:dyDescent="0.2">
      <c r="A31" s="29" t="s">
        <v>42</v>
      </c>
      <c r="B31" s="11">
        <v>38.479999999999997</v>
      </c>
      <c r="C31" s="12">
        <v>36.35</v>
      </c>
      <c r="D31" s="12">
        <v>36.74</v>
      </c>
      <c r="E31" s="12">
        <v>34</v>
      </c>
      <c r="F31" s="12">
        <v>36.159999999999997</v>
      </c>
      <c r="G31" s="12">
        <v>33.869999999999997</v>
      </c>
      <c r="H31" s="12">
        <v>37.729999999999997</v>
      </c>
      <c r="I31" s="12">
        <v>37.630000000000003</v>
      </c>
      <c r="J31" s="18">
        <v>36.26</v>
      </c>
      <c r="K31" s="19">
        <v>35.33</v>
      </c>
      <c r="L31" s="20">
        <v>37.03</v>
      </c>
      <c r="M31" s="21">
        <v>36.200000000000003</v>
      </c>
    </row>
    <row r="32" spans="1:13" ht="26.25" x14ac:dyDescent="0.2">
      <c r="A32" s="29" t="s">
        <v>43</v>
      </c>
      <c r="B32" s="11">
        <v>1.67</v>
      </c>
      <c r="C32" s="12">
        <v>1.77</v>
      </c>
      <c r="D32" s="12">
        <v>1.87</v>
      </c>
      <c r="E32" s="12">
        <v>1.45</v>
      </c>
      <c r="F32" s="12">
        <v>0.57999999999999996</v>
      </c>
      <c r="G32" s="12">
        <v>1.29</v>
      </c>
      <c r="H32" s="12">
        <v>1.33</v>
      </c>
      <c r="I32" s="12">
        <v>2.56</v>
      </c>
      <c r="J32" s="18">
        <v>2.13</v>
      </c>
      <c r="K32" s="19">
        <v>2.36</v>
      </c>
      <c r="L32" s="20">
        <v>2.23</v>
      </c>
      <c r="M32" s="21">
        <v>2.31</v>
      </c>
    </row>
    <row r="33" spans="1:13" ht="27" thickBot="1" x14ac:dyDescent="0.25">
      <c r="A33" s="30" t="s">
        <v>44</v>
      </c>
      <c r="B33" s="11">
        <v>4.6100000000000003</v>
      </c>
      <c r="C33" s="12">
        <v>3.93</v>
      </c>
      <c r="D33" s="12">
        <v>4</v>
      </c>
      <c r="E33" s="12">
        <v>4.1900000000000004</v>
      </c>
      <c r="F33" s="12">
        <v>4.41</v>
      </c>
      <c r="G33" s="12">
        <v>3.8</v>
      </c>
      <c r="H33" s="12">
        <v>4</v>
      </c>
      <c r="I33" s="31">
        <v>4.83</v>
      </c>
      <c r="J33" s="32">
        <v>5.46</v>
      </c>
      <c r="K33" s="33">
        <v>5.23</v>
      </c>
      <c r="L33" s="34">
        <v>5.0599999999999996</v>
      </c>
      <c r="M33" s="35">
        <v>5.0999999999999996</v>
      </c>
    </row>
    <row r="34" spans="1:13" ht="32.25" customHeight="1" thickBot="1" x14ac:dyDescent="0.25">
      <c r="A34" s="36" t="s">
        <v>45</v>
      </c>
      <c r="B34" s="37">
        <f t="shared" ref="B34:M34" si="0">SUM(B4:B33)</f>
        <v>584.17000000000007</v>
      </c>
      <c r="C34" s="37">
        <f t="shared" si="0"/>
        <v>562.92999999999995</v>
      </c>
      <c r="D34" s="37">
        <f t="shared" si="0"/>
        <v>562.6099999999999</v>
      </c>
      <c r="E34" s="37">
        <f t="shared" si="0"/>
        <v>552.56000000000006</v>
      </c>
      <c r="F34" s="37">
        <f t="shared" si="0"/>
        <v>556.36999999999989</v>
      </c>
      <c r="G34" s="37">
        <f t="shared" si="0"/>
        <v>559.83000000000015</v>
      </c>
      <c r="H34" s="37">
        <f t="shared" si="0"/>
        <v>572.96000000000015</v>
      </c>
      <c r="I34" s="37">
        <f t="shared" si="0"/>
        <v>576.58999999999992</v>
      </c>
      <c r="J34" s="37">
        <f t="shared" si="0"/>
        <v>577.18000000000006</v>
      </c>
      <c r="K34" s="37">
        <f t="shared" si="0"/>
        <v>571.23</v>
      </c>
      <c r="L34" s="37">
        <f t="shared" si="0"/>
        <v>581.61999999999989</v>
      </c>
      <c r="M34" s="38">
        <f t="shared" si="0"/>
        <v>596.53000000000009</v>
      </c>
    </row>
    <row r="35" spans="1:13" ht="32.25" customHeight="1" x14ac:dyDescent="0.2">
      <c r="A35" s="39" t="s">
        <v>46</v>
      </c>
      <c r="B35" s="39"/>
      <c r="C35" s="39"/>
      <c r="D35" s="39"/>
      <c r="E35" s="39"/>
      <c r="F35" s="39"/>
      <c r="G35" s="39"/>
      <c r="H35" s="40"/>
      <c r="I35" s="40"/>
      <c r="J35" s="40"/>
      <c r="K35" s="40"/>
      <c r="L35" s="40"/>
      <c r="M35" s="40"/>
    </row>
    <row r="36" spans="1:13" ht="30" customHeight="1" x14ac:dyDescent="0.2">
      <c r="A36" s="41"/>
      <c r="B36" s="41"/>
      <c r="C36" s="41"/>
      <c r="D36" s="41"/>
      <c r="E36" s="41"/>
      <c r="F36" s="41"/>
      <c r="G36" s="41"/>
    </row>
    <row r="37" spans="1:13" ht="30" customHeight="1" x14ac:dyDescent="0.2">
      <c r="A37" s="2">
        <f>B34-B37</f>
        <v>54.860000000000127</v>
      </c>
      <c r="B37" s="2">
        <v>529.30999999999995</v>
      </c>
      <c r="D37" s="2">
        <f>D34-(D4+D6+D8+D5)</f>
        <v>462.58999999999992</v>
      </c>
      <c r="L37" s="2" t="e">
        <f>M37*100</f>
        <v>#REF!</v>
      </c>
      <c r="M37" s="2" t="e">
        <f>+M34/'[1]موجودی سرمایه'!#REF!</f>
        <v>#REF!</v>
      </c>
    </row>
    <row r="38" spans="1:13" ht="30" customHeight="1" x14ac:dyDescent="0.2"/>
    <row r="39" spans="1:13" x14ac:dyDescent="0.2">
      <c r="K39" s="2">
        <f>K34-(K4+K5+K6+K8)</f>
        <v>470.11</v>
      </c>
    </row>
    <row r="40" spans="1:13" x14ac:dyDescent="0.2">
      <c r="C40" s="42"/>
      <c r="D40" s="42"/>
      <c r="E40" s="42"/>
      <c r="F40" s="42"/>
      <c r="G40" s="42"/>
    </row>
  </sheetData>
  <mergeCells count="6">
    <mergeCell ref="A1:M1"/>
    <mergeCell ref="A2:A3"/>
    <mergeCell ref="B2:M2"/>
    <mergeCell ref="A35:G35"/>
    <mergeCell ref="A36:G36"/>
    <mergeCell ref="C40: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لکوموتیو آماده به کار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رضا روغني زاده دزفولي</dc:creator>
  <cp:lastModifiedBy>رضا روغني زاده دزفولي</cp:lastModifiedBy>
  <dcterms:created xsi:type="dcterms:W3CDTF">2015-06-05T18:17:20Z</dcterms:created>
  <dcterms:modified xsi:type="dcterms:W3CDTF">2026-05-05T08:04:56Z</dcterms:modified>
</cp:coreProperties>
</file>