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tabRatio="876"/>
  </bookViews>
  <sheets>
    <sheet name="ایران" sheetId="2" r:id="rId1"/>
    <sheet name="آسیا" sheetId="40" r:id="rId2"/>
    <sheet name="البرز" sheetId="41" r:id="rId3"/>
    <sheet name="دانا" sheetId="42" r:id="rId4"/>
    <sheet name="پارسیان" sheetId="43" r:id="rId5"/>
    <sheet name="رازی" sheetId="45" r:id="rId6"/>
    <sheet name="کارآفرین" sheetId="46" r:id="rId7"/>
    <sheet name="سینا" sheetId="47" r:id="rId8"/>
    <sheet name="ملت" sheetId="48" r:id="rId9"/>
    <sheet name="اتکایی امین" sheetId="49" r:id="rId10"/>
    <sheet name="امید" sheetId="50" r:id="rId11"/>
    <sheet name="حافظ" sheetId="51" r:id="rId12"/>
    <sheet name="دی" sheetId="52" r:id="rId13"/>
    <sheet name="سامان" sheetId="53" r:id="rId14"/>
    <sheet name="اتکایی ایران معین" sheetId="54" r:id="rId15"/>
    <sheet name="نوین" sheetId="55" r:id="rId16"/>
    <sheet name="پاسارگاد" sheetId="56" r:id="rId17"/>
    <sheet name="معلم" sheetId="57" r:id="rId18"/>
    <sheet name="میهن" sheetId="58" r:id="rId19"/>
    <sheet name="اتکایی ایرانیان" sheetId="59" r:id="rId20"/>
    <sheet name="کوثر" sheetId="60" r:id="rId21"/>
    <sheet name="ما" sheetId="61" r:id="rId22"/>
    <sheet name="کیش" sheetId="62" r:id="rId23"/>
    <sheet name="آرمان" sheetId="63" r:id="rId24"/>
    <sheet name="آسماری" sheetId="64" r:id="rId25"/>
    <sheet name="قشم" sheetId="65" r:id="rId26"/>
    <sheet name="تعاون" sheetId="66" r:id="rId27"/>
    <sheet name="سرمد" sheetId="67" r:id="rId28"/>
    <sheet name="تجارت نو" sheetId="68" r:id="rId29"/>
    <sheet name="خاورمیانه" sheetId="69" r:id="rId30"/>
    <sheet name="حکمت صبا" sheetId="70" r:id="rId31"/>
    <sheet name="باران" sheetId="76" r:id="rId32"/>
    <sheet name="اتکایی سامان" sheetId="78" r:id="rId33"/>
    <sheet name="اتکایی تهران رواک" sheetId="81" r:id="rId34"/>
    <sheet name="اتکایی آوای پارس" sheetId="80" r:id="rId35"/>
    <sheet name="کاریزما" sheetId="79" r:id="rId36"/>
    <sheet name="هوشمند فردا" sheetId="82" r:id="rId37"/>
    <sheet name="زندگی هامرز" sheetId="83" r:id="rId38"/>
    <sheet name="پردیس" sheetId="84" r:id="rId39"/>
    <sheet name="اتکایی رایا" sheetId="86" r:id="rId40"/>
    <sheet name="بیمه مرکزی 1" sheetId="71" r:id="rId41"/>
    <sheet name="صنعت بیمه" sheetId="74" r:id="rId42"/>
    <sheet name="بیمه مرکزی 2" sheetId="73" r:id="rId43"/>
    <sheet name="ایران 2" sheetId="75" r:id="rId44"/>
    <sheet name="نمودارها" sheetId="77" r:id="rId45"/>
  </sheets>
  <definedNames>
    <definedName name="_xlnm.Print_Area" localSheetId="34">'اتکایی آوای پارس'!$F$1:$O$26</definedName>
    <definedName name="_xlnm.Print_Area" localSheetId="33">'اتکایی تهران رواک'!$F$1:$O$26</definedName>
    <definedName name="_xlnm.Print_Area" localSheetId="39">'اتکایی رایا'!$F$1:$O$26</definedName>
    <definedName name="_xlnm.Print_Area" localSheetId="32">'اتکایی سامان'!$F$1:$O$26</definedName>
    <definedName name="_xlnm.Print_Area" localSheetId="38">پردیس!$F$1:$O$26</definedName>
    <definedName name="_xlnm.Print_Area" localSheetId="37">'زندگی هامرز'!$F$1:$O$26</definedName>
    <definedName name="_xlnm.Print_Area" localSheetId="35">کاریزما!$F$1:$O$26</definedName>
    <definedName name="_xlnm.Print_Area" localSheetId="36">'هوشمند فردا'!$F$1:$O$26</definedName>
    <definedName name="_xlnm.Print_Titles" localSheetId="9">'اتکایی امین'!#REF!</definedName>
    <definedName name="_xlnm.Print_Titles" localSheetId="34">'اتکایی آوای پارس'!#REF!</definedName>
    <definedName name="_xlnm.Print_Titles" localSheetId="14">'اتکایی ایران معین'!#REF!</definedName>
    <definedName name="_xlnm.Print_Titles" localSheetId="19">'اتکایی ایرانیان'!#REF!</definedName>
    <definedName name="_xlnm.Print_Titles" localSheetId="33">'اتکایی تهران رواک'!#REF!</definedName>
    <definedName name="_xlnm.Print_Titles" localSheetId="39">'اتکایی رایا'!#REF!</definedName>
    <definedName name="_xlnm.Print_Titles" localSheetId="32">'اتکایی سامان'!#REF!</definedName>
    <definedName name="_xlnm.Print_Titles" localSheetId="23">آرمان!#REF!</definedName>
    <definedName name="_xlnm.Print_Titles" localSheetId="24">آسماری!#REF!</definedName>
    <definedName name="_xlnm.Print_Titles" localSheetId="1">آسیا!#REF!</definedName>
    <definedName name="_xlnm.Print_Titles" localSheetId="2">البرز!#REF!</definedName>
    <definedName name="_xlnm.Print_Titles" localSheetId="10">امید!#REF!</definedName>
    <definedName name="_xlnm.Print_Titles" localSheetId="0">ایران!#REF!</definedName>
    <definedName name="_xlnm.Print_Titles" localSheetId="43">'ایران 2'!$1:$1</definedName>
    <definedName name="_xlnm.Print_Titles" localSheetId="31">باران!#REF!</definedName>
    <definedName name="_xlnm.Print_Titles" localSheetId="40">'بیمه مرکزی 1'!#REF!</definedName>
    <definedName name="_xlnm.Print_Titles" localSheetId="42">'بیمه مرکزی 2'!$1:$1</definedName>
    <definedName name="_xlnm.Print_Titles" localSheetId="4">پارسیان!#REF!</definedName>
    <definedName name="_xlnm.Print_Titles" localSheetId="16">پاسارگاد!#REF!</definedName>
    <definedName name="_xlnm.Print_Titles" localSheetId="38">پردیس!#REF!</definedName>
    <definedName name="_xlnm.Print_Titles" localSheetId="28">'تجارت نو'!#REF!</definedName>
    <definedName name="_xlnm.Print_Titles" localSheetId="26">تعاون!#REF!</definedName>
    <definedName name="_xlnm.Print_Titles" localSheetId="11">حافظ!#REF!</definedName>
    <definedName name="_xlnm.Print_Titles" localSheetId="30">'حکمت صبا'!#REF!</definedName>
    <definedName name="_xlnm.Print_Titles" localSheetId="29">خاورمیانه!#REF!</definedName>
    <definedName name="_xlnm.Print_Titles" localSheetId="3">دانا!#REF!</definedName>
    <definedName name="_xlnm.Print_Titles" localSheetId="12">دی!#REF!</definedName>
    <definedName name="_xlnm.Print_Titles" localSheetId="5">رازی!#REF!</definedName>
    <definedName name="_xlnm.Print_Titles" localSheetId="37">'زندگی هامرز'!#REF!</definedName>
    <definedName name="_xlnm.Print_Titles" localSheetId="13">سامان!#REF!</definedName>
    <definedName name="_xlnm.Print_Titles" localSheetId="27">سرمد!#REF!</definedName>
    <definedName name="_xlnm.Print_Titles" localSheetId="7">سینا!#REF!</definedName>
    <definedName name="_xlnm.Print_Titles" localSheetId="41">'صنعت بیمه'!#REF!</definedName>
    <definedName name="_xlnm.Print_Titles" localSheetId="25">قشم!#REF!</definedName>
    <definedName name="_xlnm.Print_Titles" localSheetId="6">کارآفرین!#REF!</definedName>
    <definedName name="_xlnm.Print_Titles" localSheetId="35">کاریزما!#REF!</definedName>
    <definedName name="_xlnm.Print_Titles" localSheetId="20">کوثر!#REF!</definedName>
    <definedName name="_xlnm.Print_Titles" localSheetId="22">کیش!#REF!</definedName>
    <definedName name="_xlnm.Print_Titles" localSheetId="21">ما!#REF!</definedName>
    <definedName name="_xlnm.Print_Titles" localSheetId="17">معلم!#REF!</definedName>
    <definedName name="_xlnm.Print_Titles" localSheetId="8">ملت!#REF!</definedName>
    <definedName name="_xlnm.Print_Titles" localSheetId="18">میهن!#REF!</definedName>
    <definedName name="_xlnm.Print_Titles" localSheetId="15">نوین!#REF!</definedName>
    <definedName name="_xlnm.Print_Titles" localSheetId="36">'هوشمند فردا'!#REF!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77" l="1"/>
  <c r="C3" i="77" l="1"/>
  <c r="C12" i="77"/>
  <c r="C8" i="77"/>
  <c r="C7" i="77"/>
  <c r="C5" i="77"/>
  <c r="C4" i="77"/>
  <c r="C6" i="77"/>
  <c r="C11" i="77" l="1"/>
  <c r="C10" i="77"/>
  <c r="C9" i="77"/>
  <c r="D8" i="77"/>
  <c r="B25" i="82"/>
  <c r="D11" i="77" l="1"/>
  <c r="D25" i="82" l="1"/>
  <c r="K24" i="82" l="1"/>
  <c r="J24" i="82"/>
  <c r="I24" i="82"/>
  <c r="H24" i="82"/>
  <c r="K20" i="82"/>
  <c r="J20" i="82"/>
  <c r="I20" i="82"/>
  <c r="H20" i="82"/>
  <c r="K16" i="82"/>
  <c r="J16" i="82"/>
  <c r="I16" i="82"/>
  <c r="H16" i="82"/>
  <c r="K12" i="82"/>
  <c r="J12" i="82"/>
  <c r="I12" i="82"/>
  <c r="H12" i="82"/>
  <c r="K8" i="82"/>
  <c r="J8" i="82"/>
  <c r="I8" i="82"/>
  <c r="H8" i="82"/>
  <c r="H25" i="82" l="1"/>
  <c r="J25" i="82"/>
  <c r="D4" i="77" l="1"/>
  <c r="C15" i="77" s="1"/>
  <c r="C14" i="77" s="1"/>
  <c r="F5" i="77" l="1"/>
  <c r="F14" i="77"/>
  <c r="F13" i="77"/>
  <c r="F12" i="77"/>
  <c r="F3" i="77"/>
  <c r="F4" i="77"/>
  <c r="F8" i="77" l="1"/>
  <c r="F6" i="77"/>
  <c r="F7" i="77"/>
  <c r="G14" i="77"/>
  <c r="F10" i="77"/>
  <c r="F11" i="77"/>
  <c r="G4" i="77"/>
  <c r="F9" i="77"/>
  <c r="G8" i="77" l="1"/>
  <c r="G11" i="77"/>
</calcChain>
</file>

<file path=xl/sharedStrings.xml><?xml version="1.0" encoding="utf-8"?>
<sst xmlns="http://schemas.openxmlformats.org/spreadsheetml/2006/main" count="1784" uniqueCount="81">
  <si>
    <t>مرد</t>
  </si>
  <si>
    <t>زن</t>
  </si>
  <si>
    <t>سنوات خدمت</t>
  </si>
  <si>
    <t>مدرک تحصیلی</t>
  </si>
  <si>
    <t>فوق لیسانس و بالاتر</t>
  </si>
  <si>
    <t>از 11 تا 20 سال</t>
  </si>
  <si>
    <t>بیش از 20 سال</t>
  </si>
  <si>
    <t>مجموع</t>
  </si>
  <si>
    <t>لیسانس</t>
  </si>
  <si>
    <t>فوق دیپلم</t>
  </si>
  <si>
    <t>دیپلم و پایین تر</t>
  </si>
  <si>
    <t>کل</t>
  </si>
  <si>
    <t>جمع</t>
  </si>
  <si>
    <t>رسمي</t>
  </si>
  <si>
    <t>پيماني</t>
  </si>
  <si>
    <t>قراردادي</t>
  </si>
  <si>
    <t>ساعتي</t>
  </si>
  <si>
    <t>شرکت بیمه ایران</t>
  </si>
  <si>
    <t xml:space="preserve"> تا 10 سال</t>
  </si>
  <si>
    <t>شرکت بیمه آسیا</t>
  </si>
  <si>
    <t>شرکت بیمه البرز</t>
  </si>
  <si>
    <t>شرکت بیمه دانا</t>
  </si>
  <si>
    <t>شرکت بیمه پارسیان</t>
  </si>
  <si>
    <t>شرکت بیمه رازی</t>
  </si>
  <si>
    <t>شرکت بیمه کارآفرین</t>
  </si>
  <si>
    <t>شرکت بیمه سینا</t>
  </si>
  <si>
    <t>شرکت بیمه ملت</t>
  </si>
  <si>
    <t>شرکت بیمه اتکایی امین</t>
  </si>
  <si>
    <t>شرکت بیمه امید</t>
  </si>
  <si>
    <t>شرکت بیمه حافظ</t>
  </si>
  <si>
    <t>شرکت بیمه دی</t>
  </si>
  <si>
    <t>شرکت بیمه نوین</t>
  </si>
  <si>
    <t>شرکت بیمه پاسارگاد</t>
  </si>
  <si>
    <t>شرکت بیمه معلم</t>
  </si>
  <si>
    <t>شرکت بیمه میهن</t>
  </si>
  <si>
    <t>شرکت بیمه اتکایی ایرانیان</t>
  </si>
  <si>
    <t>شرکت بیمه کوثر</t>
  </si>
  <si>
    <t>شرکت بیمه ما</t>
  </si>
  <si>
    <t>شرکت بیمه آرمان</t>
  </si>
  <si>
    <t>شرکت بیمه آسماری</t>
  </si>
  <si>
    <t>شرکت بیمه تعاون</t>
  </si>
  <si>
    <t>شرکت بیمه سرمد</t>
  </si>
  <si>
    <t>شرکت بیمه تجارت نو</t>
  </si>
  <si>
    <t>شرکت بیمه حکمت صبا</t>
  </si>
  <si>
    <t>بیمه مرکزی جمهوری اسلامی ایران</t>
  </si>
  <si>
    <t>صنعت بیمه کشور</t>
  </si>
  <si>
    <t xml:space="preserve">جمع </t>
  </si>
  <si>
    <t>شرکت بیمه سامان</t>
  </si>
  <si>
    <t>موسسه بیمه متقابل کیش</t>
  </si>
  <si>
    <t>فوق ليسانس و بالاتر</t>
  </si>
  <si>
    <t>ليسانس</t>
  </si>
  <si>
    <t>فوق ديپلم</t>
  </si>
  <si>
    <t>ديپلم و پائين تر</t>
  </si>
  <si>
    <t>تا 10 سال</t>
  </si>
  <si>
    <t>بيشتر از 20 سال</t>
  </si>
  <si>
    <t>بيمه ايران</t>
  </si>
  <si>
    <t>بيمه مركزي ج.ا.ايران</t>
  </si>
  <si>
    <t>بخش غيردولتي</t>
  </si>
  <si>
    <t>كليه شركتها</t>
  </si>
  <si>
    <t>نوع استخدام</t>
  </si>
  <si>
    <t xml:space="preserve">شرکت بیمه اتکایی سامان </t>
  </si>
  <si>
    <t>موسسه بیمه متقابل اطمینان متحد قشم</t>
  </si>
  <si>
    <t>شرکت بیمه زندگی خاورمیانه</t>
  </si>
  <si>
    <t>*شرکت بیمه اتکایی سامان، مجوز فعالیت خود را در اواخر سال 1400 اخذ نموده است.</t>
  </si>
  <si>
    <t>*شرکت بیمه زندگی کاریزما، مجوز فعالیت خود را در اواخر سال 1401 اخذ نموده است.</t>
  </si>
  <si>
    <t>شرکت بیمه زندگی کاریزما</t>
  </si>
  <si>
    <t>*شرکت بیمه اتکایی آوای پارس، مجوز فعالیت خود را در اواخر سال 1401 اخذ نموده است.</t>
  </si>
  <si>
    <t>شرکت بیمه اتکایی آوای پارس</t>
  </si>
  <si>
    <t>شرکت بیمه اتکایی تهران رواک</t>
  </si>
  <si>
    <t>*شرکت بیمه اتکایی تهران رواک، مجوز فعالیت خود را در اواخر سال 1401 اخذ نموده است.</t>
  </si>
  <si>
    <t>شرکت بیمه هوشمند فردا</t>
  </si>
  <si>
    <t>*شرکت بیمه هوشمند فردا، مجوز فعالیت خود را در اواخر سال 1401 اخذ نموده است.</t>
  </si>
  <si>
    <t>* پروانه فعالیت این شرکت بیمه در مورخ 1400/12/25 تغییر پیدا کرد، به نحوی که از سال 1401 صرفاً به عملیات بیمه اتکایی می پردازد.</t>
  </si>
  <si>
    <t>شرکت بیمه اتکایی ایران معین</t>
  </si>
  <si>
    <t>شرکت بیمه پردیس</t>
  </si>
  <si>
    <t>*شرکت بیمه پردیس، مجوز فعالیت خود را در سال 1402 اخذ نموده است.</t>
  </si>
  <si>
    <t>*شرکت بیمه هامرز، مجوز فعالیت خود را در سال 1402 اخذ نموده است.</t>
  </si>
  <si>
    <t xml:space="preserve">شرکت بیمه زندگی باران </t>
  </si>
  <si>
    <t>شرکت بیمه  زندگی هامرز</t>
  </si>
  <si>
    <t>*شرکت بیمه اتکایی رایا، مجوز فعالیت خود را در اواخر سال 1402 اخذ نموده است.</t>
  </si>
  <si>
    <t>شرکت بیمه اتکایی رایا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</si>
</sst>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rgb="FF000000"/>
      <name val="Arial"/>
      <family val="2"/>
      <scheme val="minor"/>
    </font>
    <font>
      <sz val="11"/>
      <name val="Calibri"/>
      <family val="2"/>
    </font>
    <font>
      <sz val="10"/>
      <color rgb="FF000000"/>
      <name val="B Yekan"/>
      <charset val="178"/>
    </font>
    <font>
      <sz val="11"/>
      <color rgb="FF000000"/>
      <name val="B Yekan"/>
      <charset val="178"/>
    </font>
    <font>
      <sz val="11"/>
      <color theme="1"/>
      <name val="Calibri"/>
      <family val="2"/>
    </font>
    <font>
      <b/>
      <sz val="11"/>
      <color theme="1"/>
      <name val="B Nazanin"/>
      <charset val="178"/>
    </font>
    <font>
      <b/>
      <sz val="11"/>
      <color theme="1"/>
      <name val="B Yekan"/>
      <charset val="178"/>
    </font>
    <font>
      <sz val="11"/>
      <color rgb="FF000000"/>
      <name val="B Yekan"/>
      <charset val="178"/>
    </font>
    <font>
      <sz val="11"/>
      <name val="Calibri"/>
      <family val="2"/>
    </font>
    <font>
      <sz val="10"/>
      <name val="Arial"/>
      <family val="2"/>
    </font>
    <font>
      <sz val="11"/>
      <color theme="0"/>
      <name val="Calibri"/>
      <family val="2"/>
    </font>
    <font>
      <sz val="11"/>
      <color rgb="FFFF0000"/>
      <name val="Calibri"/>
      <family val="2"/>
    </font>
    <font>
      <sz val="11"/>
      <color theme="1"/>
      <name val="B Yekan"/>
      <charset val="17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2DBFD"/>
        <bgColor rgb="FFB2DBFD"/>
      </patternFill>
    </fill>
    <fill>
      <patternFill patternType="solid">
        <fgColor rgb="FF6495ED"/>
        <bgColor rgb="FF6495ED"/>
      </patternFill>
    </fill>
    <fill>
      <patternFill patternType="solid">
        <fgColor theme="3" tint="0.59999389629810485"/>
        <bgColor rgb="FF0C115F"/>
      </patternFill>
    </fill>
    <fill>
      <patternFill patternType="solid">
        <fgColor theme="3" tint="0.59999389629810485"/>
        <bgColor rgb="FFFFFFFF"/>
      </patternFill>
    </fill>
  </fills>
  <borders count="114">
    <border>
      <left/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 style="medium">
        <color theme="1"/>
      </left>
      <right style="thick">
        <color theme="1"/>
      </right>
      <top/>
      <bottom style="medium">
        <color theme="1"/>
      </bottom>
      <diagonal/>
    </border>
    <border>
      <left style="thick">
        <color theme="1"/>
      </left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indexed="64"/>
      </right>
      <top/>
      <bottom/>
      <diagonal/>
    </border>
    <border>
      <left style="medium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theme="1"/>
      </right>
      <top/>
      <bottom style="medium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theme="1"/>
      </left>
      <right/>
      <top style="thin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thin">
        <color theme="1"/>
      </bottom>
      <diagonal/>
    </border>
  </borders>
  <cellStyleXfs count="2">
    <xf numFmtId="0" fontId="0" fillId="0" borderId="0"/>
    <xf numFmtId="0" fontId="9" fillId="0" borderId="0"/>
  </cellStyleXfs>
  <cellXfs count="238"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/>
    <xf numFmtId="0" fontId="3" fillId="2" borderId="3" xfId="0" applyNumberFormat="1" applyFont="1" applyFill="1" applyBorder="1" applyAlignment="1">
      <alignment horizontal="center" vertical="center" wrapText="1" readingOrder="2"/>
    </xf>
    <xf numFmtId="0" fontId="3" fillId="3" borderId="4" xfId="0" applyNumberFormat="1" applyFont="1" applyFill="1" applyBorder="1" applyAlignment="1">
      <alignment horizontal="center" vertical="center" wrapText="1" readingOrder="2"/>
    </xf>
    <xf numFmtId="0" fontId="3" fillId="0" borderId="3" xfId="0" applyNumberFormat="1" applyFont="1" applyFill="1" applyBorder="1" applyAlignment="1">
      <alignment horizontal="center" vertical="center" wrapText="1" readingOrder="2"/>
    </xf>
    <xf numFmtId="0" fontId="3" fillId="3" borderId="3" xfId="0" applyNumberFormat="1" applyFont="1" applyFill="1" applyBorder="1" applyAlignment="1">
      <alignment horizontal="center" vertical="center" wrapText="1" readingOrder="2"/>
    </xf>
    <xf numFmtId="0" fontId="2" fillId="0" borderId="0" xfId="0" applyNumberFormat="1" applyFont="1" applyFill="1" applyBorder="1" applyAlignment="1">
      <alignment vertical="top" wrapText="1" readingOrder="2"/>
    </xf>
    <xf numFmtId="0" fontId="3" fillId="2" borderId="10" xfId="0" applyNumberFormat="1" applyFont="1" applyFill="1" applyBorder="1" applyAlignment="1">
      <alignment horizontal="center" vertical="center" wrapText="1" readingOrder="2"/>
    </xf>
    <xf numFmtId="0" fontId="3" fillId="0" borderId="10" xfId="0" applyNumberFormat="1" applyFont="1" applyFill="1" applyBorder="1" applyAlignment="1">
      <alignment horizontal="center" vertical="center" wrapText="1" readingOrder="2"/>
    </xf>
    <xf numFmtId="0" fontId="3" fillId="3" borderId="10" xfId="0" applyNumberFormat="1" applyFont="1" applyFill="1" applyBorder="1" applyAlignment="1">
      <alignment horizontal="center" vertical="center" wrapText="1" readingOrder="2"/>
    </xf>
    <xf numFmtId="0" fontId="3" fillId="2" borderId="13" xfId="0" applyNumberFormat="1" applyFont="1" applyFill="1" applyBorder="1" applyAlignment="1">
      <alignment horizontal="center" vertical="center" wrapText="1" readingOrder="2"/>
    </xf>
    <xf numFmtId="0" fontId="3" fillId="2" borderId="4" xfId="0" applyNumberFormat="1" applyFont="1" applyFill="1" applyBorder="1" applyAlignment="1">
      <alignment horizontal="center" vertical="center" wrapText="1" readingOrder="2"/>
    </xf>
    <xf numFmtId="0" fontId="3" fillId="0" borderId="13" xfId="0" applyNumberFormat="1" applyFont="1" applyFill="1" applyBorder="1" applyAlignment="1">
      <alignment horizontal="center" vertical="center" wrapText="1" readingOrder="2"/>
    </xf>
    <xf numFmtId="0" fontId="3" fillId="0" borderId="4" xfId="0" applyNumberFormat="1" applyFont="1" applyFill="1" applyBorder="1" applyAlignment="1">
      <alignment horizontal="center" vertical="center" wrapText="1" readingOrder="2"/>
    </xf>
    <xf numFmtId="0" fontId="3" fillId="3" borderId="13" xfId="0" applyNumberFormat="1" applyFont="1" applyFill="1" applyBorder="1" applyAlignment="1">
      <alignment horizontal="center" vertical="center" wrapText="1" readingOrder="2"/>
    </xf>
    <xf numFmtId="0" fontId="3" fillId="2" borderId="14" xfId="0" applyNumberFormat="1" applyFont="1" applyFill="1" applyBorder="1" applyAlignment="1">
      <alignment horizontal="center" vertical="center" wrapText="1" readingOrder="2"/>
    </xf>
    <xf numFmtId="0" fontId="3" fillId="2" borderId="7" xfId="0" applyNumberFormat="1" applyFont="1" applyFill="1" applyBorder="1" applyAlignment="1">
      <alignment horizontal="center" vertical="center" wrapText="1" readingOrder="2"/>
    </xf>
    <xf numFmtId="0" fontId="3" fillId="2" borderId="15" xfId="0" applyNumberFormat="1" applyFont="1" applyFill="1" applyBorder="1" applyAlignment="1">
      <alignment horizontal="center" vertical="center" wrapText="1" readingOrder="2"/>
    </xf>
    <xf numFmtId="0" fontId="3" fillId="2" borderId="16" xfId="0" applyNumberFormat="1" applyFont="1" applyFill="1" applyBorder="1" applyAlignment="1">
      <alignment horizontal="center" vertical="center" wrapText="1" readingOrder="2"/>
    </xf>
    <xf numFmtId="0" fontId="6" fillId="5" borderId="6" xfId="0" applyNumberFormat="1" applyFont="1" applyFill="1" applyBorder="1" applyAlignment="1">
      <alignment horizontal="center" vertical="center" wrapText="1" readingOrder="2"/>
    </xf>
    <xf numFmtId="0" fontId="6" fillId="5" borderId="5" xfId="0" applyNumberFormat="1" applyFont="1" applyFill="1" applyBorder="1" applyAlignment="1">
      <alignment horizontal="center" vertical="center" wrapText="1" readingOrder="2"/>
    </xf>
    <xf numFmtId="0" fontId="3" fillId="3" borderId="5" xfId="0" applyNumberFormat="1" applyFont="1" applyFill="1" applyBorder="1" applyAlignment="1">
      <alignment horizontal="center" vertical="center" wrapText="1" readingOrder="2"/>
    </xf>
    <xf numFmtId="0" fontId="3" fillId="3" borderId="8" xfId="0" applyNumberFormat="1" applyFont="1" applyFill="1" applyBorder="1" applyAlignment="1">
      <alignment horizontal="center" vertical="center" wrapText="1" readingOrder="2"/>
    </xf>
    <xf numFmtId="0" fontId="3" fillId="3" borderId="29" xfId="0" applyNumberFormat="1" applyFont="1" applyFill="1" applyBorder="1" applyAlignment="1">
      <alignment horizontal="center" vertical="center" wrapText="1" readingOrder="2"/>
    </xf>
    <xf numFmtId="0" fontId="3" fillId="3" borderId="6" xfId="0" applyNumberFormat="1" applyFont="1" applyFill="1" applyBorder="1" applyAlignment="1">
      <alignment horizontal="center" vertical="center" wrapText="1" readingOrder="2"/>
    </xf>
    <xf numFmtId="0" fontId="7" fillId="0" borderId="0" xfId="0" applyNumberFormat="1" applyFont="1" applyFill="1" applyBorder="1" applyAlignment="1">
      <alignment horizontal="center" vertical="center" wrapText="1" readingOrder="2"/>
    </xf>
    <xf numFmtId="0" fontId="3" fillId="0" borderId="0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Border="1"/>
    <xf numFmtId="3" fontId="3" fillId="2" borderId="15" xfId="0" applyNumberFormat="1" applyFont="1" applyFill="1" applyBorder="1" applyAlignment="1">
      <alignment horizontal="center" vertical="center" wrapText="1" readingOrder="2"/>
    </xf>
    <xf numFmtId="3" fontId="3" fillId="2" borderId="16" xfId="0" applyNumberFormat="1" applyFont="1" applyFill="1" applyBorder="1" applyAlignment="1">
      <alignment horizontal="center" vertical="center" wrapText="1" readingOrder="2"/>
    </xf>
    <xf numFmtId="3" fontId="3" fillId="2" borderId="14" xfId="0" applyNumberFormat="1" applyFont="1" applyFill="1" applyBorder="1" applyAlignment="1">
      <alignment horizontal="center" vertical="center" wrapText="1" readingOrder="2"/>
    </xf>
    <xf numFmtId="3" fontId="3" fillId="2" borderId="7" xfId="0" applyNumberFormat="1" applyFont="1" applyFill="1" applyBorder="1" applyAlignment="1">
      <alignment horizontal="center" vertical="center" wrapText="1" readingOrder="2"/>
    </xf>
    <xf numFmtId="3" fontId="3" fillId="0" borderId="3" xfId="0" applyNumberFormat="1" applyFont="1" applyFill="1" applyBorder="1" applyAlignment="1">
      <alignment horizontal="center" vertical="center" wrapText="1" readingOrder="2"/>
    </xf>
    <xf numFmtId="3" fontId="3" fillId="0" borderId="10" xfId="0" applyNumberFormat="1" applyFont="1" applyFill="1" applyBorder="1" applyAlignment="1">
      <alignment horizontal="center" vertical="center" wrapText="1" readingOrder="2"/>
    </xf>
    <xf numFmtId="3" fontId="3" fillId="0" borderId="13" xfId="0" applyNumberFormat="1" applyFont="1" applyFill="1" applyBorder="1" applyAlignment="1">
      <alignment horizontal="center" vertical="center" wrapText="1" readingOrder="2"/>
    </xf>
    <xf numFmtId="3" fontId="3" fillId="0" borderId="4" xfId="0" applyNumberFormat="1" applyFont="1" applyFill="1" applyBorder="1" applyAlignment="1">
      <alignment horizontal="center" vertical="center" wrapText="1" readingOrder="2"/>
    </xf>
    <xf numFmtId="3" fontId="3" fillId="2" borderId="3" xfId="0" applyNumberFormat="1" applyFont="1" applyFill="1" applyBorder="1" applyAlignment="1">
      <alignment horizontal="center" vertical="center" wrapText="1" readingOrder="2"/>
    </xf>
    <xf numFmtId="3" fontId="3" fillId="2" borderId="10" xfId="0" applyNumberFormat="1" applyFont="1" applyFill="1" applyBorder="1" applyAlignment="1">
      <alignment horizontal="center" vertical="center" wrapText="1" readingOrder="2"/>
    </xf>
    <xf numFmtId="3" fontId="3" fillId="2" borderId="13" xfId="0" applyNumberFormat="1" applyFont="1" applyFill="1" applyBorder="1" applyAlignment="1">
      <alignment horizontal="center" vertical="center" wrapText="1" readingOrder="2"/>
    </xf>
    <xf numFmtId="3" fontId="3" fillId="2" borderId="4" xfId="0" applyNumberFormat="1" applyFont="1" applyFill="1" applyBorder="1" applyAlignment="1">
      <alignment horizontal="center" vertical="center" wrapText="1" readingOrder="2"/>
    </xf>
    <xf numFmtId="3" fontId="3" fillId="3" borderId="3" xfId="0" applyNumberFormat="1" applyFont="1" applyFill="1" applyBorder="1" applyAlignment="1">
      <alignment horizontal="center" vertical="center" wrapText="1" readingOrder="2"/>
    </xf>
    <xf numFmtId="3" fontId="3" fillId="3" borderId="10" xfId="0" applyNumberFormat="1" applyFont="1" applyFill="1" applyBorder="1" applyAlignment="1">
      <alignment horizontal="center" vertical="center" wrapText="1" readingOrder="2"/>
    </xf>
    <xf numFmtId="3" fontId="3" fillId="3" borderId="13" xfId="0" applyNumberFormat="1" applyFont="1" applyFill="1" applyBorder="1" applyAlignment="1">
      <alignment horizontal="center" vertical="center" wrapText="1" readingOrder="2"/>
    </xf>
    <xf numFmtId="3" fontId="3" fillId="3" borderId="4" xfId="0" applyNumberFormat="1" applyFont="1" applyFill="1" applyBorder="1" applyAlignment="1">
      <alignment horizontal="center" vertical="center" wrapText="1" readingOrder="2"/>
    </xf>
    <xf numFmtId="3" fontId="3" fillId="3" borderId="5" xfId="0" applyNumberFormat="1" applyFont="1" applyFill="1" applyBorder="1" applyAlignment="1">
      <alignment horizontal="center" vertical="center" wrapText="1" readingOrder="2"/>
    </xf>
    <xf numFmtId="3" fontId="3" fillId="3" borderId="8" xfId="0" applyNumberFormat="1" applyFont="1" applyFill="1" applyBorder="1" applyAlignment="1">
      <alignment horizontal="center" vertical="center" wrapText="1" readingOrder="2"/>
    </xf>
    <xf numFmtId="3" fontId="3" fillId="3" borderId="29" xfId="0" applyNumberFormat="1" applyFont="1" applyFill="1" applyBorder="1" applyAlignment="1">
      <alignment horizontal="center" vertical="center" wrapText="1" readingOrder="2"/>
    </xf>
    <xf numFmtId="3" fontId="3" fillId="3" borderId="6" xfId="0" applyNumberFormat="1" applyFont="1" applyFill="1" applyBorder="1" applyAlignment="1">
      <alignment horizontal="center" vertical="center" wrapText="1" readingOrder="2"/>
    </xf>
    <xf numFmtId="0" fontId="3" fillId="3" borderId="34" xfId="0" applyNumberFormat="1" applyFont="1" applyFill="1" applyBorder="1" applyAlignment="1">
      <alignment horizontal="center" vertical="center" wrapText="1" readingOrder="2"/>
    </xf>
    <xf numFmtId="0" fontId="7" fillId="3" borderId="4" xfId="0" applyNumberFormat="1" applyFont="1" applyFill="1" applyBorder="1" applyAlignment="1">
      <alignment horizontal="right" vertical="center" wrapText="1" readingOrder="2"/>
    </xf>
    <xf numFmtId="0" fontId="6" fillId="5" borderId="5" xfId="0" applyNumberFormat="1" applyFont="1" applyFill="1" applyBorder="1" applyAlignment="1">
      <alignment horizontal="center" vertical="top" wrapText="1" readingOrder="2"/>
    </xf>
    <xf numFmtId="0" fontId="6" fillId="5" borderId="35" xfId="0" applyNumberFormat="1" applyFont="1" applyFill="1" applyBorder="1" applyAlignment="1">
      <alignment horizontal="center" vertical="top" wrapText="1" readingOrder="2"/>
    </xf>
    <xf numFmtId="0" fontId="7" fillId="4" borderId="44" xfId="0" applyNumberFormat="1" applyFont="1" applyFill="1" applyBorder="1" applyAlignment="1">
      <alignment horizontal="right" vertical="center" wrapText="1" readingOrder="2"/>
    </xf>
    <xf numFmtId="0" fontId="6" fillId="5" borderId="8" xfId="0" applyNumberFormat="1" applyFont="1" applyFill="1" applyBorder="1" applyAlignment="1">
      <alignment horizontal="center" vertical="top" wrapText="1" readingOrder="2"/>
    </xf>
    <xf numFmtId="0" fontId="7" fillId="3" borderId="49" xfId="0" applyNumberFormat="1" applyFont="1" applyFill="1" applyBorder="1" applyAlignment="1">
      <alignment horizontal="right" vertical="center" wrapText="1" readingOrder="2"/>
    </xf>
    <xf numFmtId="0" fontId="7" fillId="4" borderId="33" xfId="0" applyNumberFormat="1" applyFont="1" applyFill="1" applyBorder="1" applyAlignment="1">
      <alignment horizontal="right" vertical="center" wrapText="1" readingOrder="2"/>
    </xf>
    <xf numFmtId="3" fontId="1" fillId="0" borderId="0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3" fillId="2" borderId="51" xfId="0" applyNumberFormat="1" applyFont="1" applyFill="1" applyBorder="1" applyAlignment="1">
      <alignment horizontal="center" vertical="center" wrapText="1" readingOrder="2"/>
    </xf>
    <xf numFmtId="0" fontId="3" fillId="3" borderId="52" xfId="0" applyNumberFormat="1" applyFont="1" applyFill="1" applyBorder="1" applyAlignment="1">
      <alignment horizontal="center" vertical="center" wrapText="1" readingOrder="2"/>
    </xf>
    <xf numFmtId="0" fontId="3" fillId="2" borderId="1" xfId="0" applyNumberFormat="1" applyFont="1" applyFill="1" applyBorder="1" applyAlignment="1">
      <alignment horizontal="center" vertical="center" wrapText="1" readingOrder="2"/>
    </xf>
    <xf numFmtId="0" fontId="10" fillId="0" borderId="0" xfId="0" applyFont="1" applyFill="1" applyBorder="1"/>
    <xf numFmtId="2" fontId="1" fillId="0" borderId="0" xfId="0" applyNumberFormat="1" applyFont="1" applyFill="1" applyBorder="1" applyAlignment="1">
      <alignment horizontal="center" vertical="center"/>
    </xf>
    <xf numFmtId="0" fontId="6" fillId="5" borderId="8" xfId="0" applyNumberFormat="1" applyFont="1" applyFill="1" applyBorder="1" applyAlignment="1">
      <alignment horizontal="center" vertical="center" wrapText="1" readingOrder="2"/>
    </xf>
    <xf numFmtId="0" fontId="7" fillId="2" borderId="60" xfId="0" applyNumberFormat="1" applyFont="1" applyFill="1" applyBorder="1" applyAlignment="1">
      <alignment horizontal="right" vertical="center" wrapText="1" readingOrder="2"/>
    </xf>
    <xf numFmtId="0" fontId="7" fillId="0" borderId="61" xfId="0" applyNumberFormat="1" applyFont="1" applyFill="1" applyBorder="1" applyAlignment="1">
      <alignment horizontal="right" vertical="center" wrapText="1" readingOrder="2"/>
    </xf>
    <xf numFmtId="0" fontId="7" fillId="2" borderId="61" xfId="0" applyNumberFormat="1" applyFont="1" applyFill="1" applyBorder="1" applyAlignment="1">
      <alignment horizontal="right" vertical="center" wrapText="1" readingOrder="2"/>
    </xf>
    <xf numFmtId="0" fontId="7" fillId="3" borderId="61" xfId="0" applyNumberFormat="1" applyFont="1" applyFill="1" applyBorder="1" applyAlignment="1">
      <alignment horizontal="center" vertical="center" wrapText="1" readingOrder="2"/>
    </xf>
    <xf numFmtId="0" fontId="7" fillId="3" borderId="62" xfId="0" applyNumberFormat="1" applyFont="1" applyFill="1" applyBorder="1" applyAlignment="1">
      <alignment horizontal="center" vertical="center" wrapText="1" readingOrder="2"/>
    </xf>
    <xf numFmtId="0" fontId="3" fillId="3" borderId="42" xfId="0" applyNumberFormat="1" applyFont="1" applyFill="1" applyBorder="1" applyAlignment="1">
      <alignment horizontal="center" vertical="center" wrapText="1" readingOrder="2"/>
    </xf>
    <xf numFmtId="0" fontId="3" fillId="3" borderId="48" xfId="0" applyNumberFormat="1" applyFont="1" applyFill="1" applyBorder="1" applyAlignment="1">
      <alignment horizontal="center" vertical="center" wrapText="1" readingOrder="2"/>
    </xf>
    <xf numFmtId="0" fontId="7" fillId="2" borderId="58" xfId="0" applyNumberFormat="1" applyFont="1" applyFill="1" applyBorder="1" applyAlignment="1">
      <alignment horizontal="right" vertical="center" wrapText="1" readingOrder="2"/>
    </xf>
    <xf numFmtId="0" fontId="7" fillId="2" borderId="70" xfId="0" applyNumberFormat="1" applyFont="1" applyFill="1" applyBorder="1" applyAlignment="1">
      <alignment horizontal="right" vertical="center" wrapText="1" readingOrder="2"/>
    </xf>
    <xf numFmtId="0" fontId="7" fillId="0" borderId="72" xfId="0" applyNumberFormat="1" applyFont="1" applyFill="1" applyBorder="1" applyAlignment="1">
      <alignment horizontal="right" vertical="center" wrapText="1" readingOrder="2"/>
    </xf>
    <xf numFmtId="0" fontId="7" fillId="2" borderId="72" xfId="0" applyNumberFormat="1" applyFont="1" applyFill="1" applyBorder="1" applyAlignment="1">
      <alignment horizontal="right" vertical="center" wrapText="1" readingOrder="2"/>
    </xf>
    <xf numFmtId="0" fontId="7" fillId="3" borderId="72" xfId="0" applyNumberFormat="1" applyFont="1" applyFill="1" applyBorder="1" applyAlignment="1">
      <alignment horizontal="center" vertical="center" wrapText="1" readingOrder="2"/>
    </xf>
    <xf numFmtId="0" fontId="7" fillId="3" borderId="76" xfId="0" applyNumberFormat="1" applyFont="1" applyFill="1" applyBorder="1" applyAlignment="1">
      <alignment horizontal="center" vertical="center" wrapText="1" readingOrder="2"/>
    </xf>
    <xf numFmtId="0" fontId="7" fillId="2" borderId="84" xfId="0" applyNumberFormat="1" applyFont="1" applyFill="1" applyBorder="1" applyAlignment="1">
      <alignment horizontal="right" vertical="center" wrapText="1" readingOrder="2"/>
    </xf>
    <xf numFmtId="0" fontId="7" fillId="3" borderId="86" xfId="0" applyNumberFormat="1" applyFont="1" applyFill="1" applyBorder="1" applyAlignment="1">
      <alignment horizontal="center" vertical="center" wrapText="1" readingOrder="2"/>
    </xf>
    <xf numFmtId="0" fontId="11" fillId="0" borderId="0" xfId="0" applyFont="1" applyFill="1" applyBorder="1"/>
    <xf numFmtId="3" fontId="3" fillId="2" borderId="89" xfId="0" applyNumberFormat="1" applyFont="1" applyFill="1" applyBorder="1" applyAlignment="1">
      <alignment horizontal="center" vertical="center" wrapText="1" readingOrder="2"/>
    </xf>
    <xf numFmtId="3" fontId="3" fillId="0" borderId="90" xfId="0" applyNumberFormat="1" applyFont="1" applyFill="1" applyBorder="1" applyAlignment="1">
      <alignment horizontal="center" vertical="center" wrapText="1" readingOrder="2"/>
    </xf>
    <xf numFmtId="3" fontId="3" fillId="2" borderId="90" xfId="0" applyNumberFormat="1" applyFont="1" applyFill="1" applyBorder="1" applyAlignment="1">
      <alignment horizontal="center" vertical="center" wrapText="1" readingOrder="2"/>
    </xf>
    <xf numFmtId="3" fontId="3" fillId="3" borderId="90" xfId="0" applyNumberFormat="1" applyFont="1" applyFill="1" applyBorder="1" applyAlignment="1">
      <alignment horizontal="center" vertical="center" wrapText="1" readingOrder="2"/>
    </xf>
    <xf numFmtId="3" fontId="3" fillId="3" borderId="91" xfId="0" applyNumberFormat="1" applyFont="1" applyFill="1" applyBorder="1" applyAlignment="1">
      <alignment horizontal="center" vertical="center" wrapText="1" readingOrder="2"/>
    </xf>
    <xf numFmtId="0" fontId="6" fillId="5" borderId="42" xfId="0" applyNumberFormat="1" applyFont="1" applyFill="1" applyBorder="1" applyAlignment="1">
      <alignment horizontal="center" vertical="center" wrapText="1" readingOrder="2"/>
    </xf>
    <xf numFmtId="0" fontId="6" fillId="5" borderId="43" xfId="0" applyNumberFormat="1" applyFont="1" applyFill="1" applyBorder="1" applyAlignment="1">
      <alignment horizontal="center" vertical="center" wrapText="1" readingOrder="2"/>
    </xf>
    <xf numFmtId="3" fontId="3" fillId="2" borderId="94" xfId="0" applyNumberFormat="1" applyFont="1" applyFill="1" applyBorder="1" applyAlignment="1">
      <alignment horizontal="center" vertical="center" wrapText="1" readingOrder="2"/>
    </xf>
    <xf numFmtId="3" fontId="3" fillId="2" borderId="95" xfId="0" applyNumberFormat="1" applyFont="1" applyFill="1" applyBorder="1" applyAlignment="1">
      <alignment horizontal="center" vertical="center" wrapText="1" readingOrder="2"/>
    </xf>
    <xf numFmtId="3" fontId="3" fillId="2" borderId="96" xfId="0" applyNumberFormat="1" applyFont="1" applyFill="1" applyBorder="1" applyAlignment="1">
      <alignment horizontal="center" vertical="center" wrapText="1" readingOrder="2"/>
    </xf>
    <xf numFmtId="3" fontId="3" fillId="2" borderId="97" xfId="0" applyNumberFormat="1" applyFont="1" applyFill="1" applyBorder="1" applyAlignment="1">
      <alignment horizontal="center" vertical="center" wrapText="1" readingOrder="2"/>
    </xf>
    <xf numFmtId="3" fontId="3" fillId="3" borderId="96" xfId="0" applyNumberFormat="1" applyFont="1" applyFill="1" applyBorder="1" applyAlignment="1">
      <alignment horizontal="center" vertical="center" wrapText="1" readingOrder="2"/>
    </xf>
    <xf numFmtId="3" fontId="3" fillId="3" borderId="97" xfId="0" applyNumberFormat="1" applyFont="1" applyFill="1" applyBorder="1" applyAlignment="1">
      <alignment horizontal="center" vertical="center" wrapText="1" readingOrder="2"/>
    </xf>
    <xf numFmtId="3" fontId="3" fillId="3" borderId="98" xfId="0" applyNumberFormat="1" applyFont="1" applyFill="1" applyBorder="1" applyAlignment="1">
      <alignment horizontal="center" vertical="center" wrapText="1" readingOrder="2"/>
    </xf>
    <xf numFmtId="3" fontId="3" fillId="3" borderId="99" xfId="0" applyNumberFormat="1" applyFont="1" applyFill="1" applyBorder="1" applyAlignment="1">
      <alignment horizontal="center" vertical="center" wrapText="1" readingOrder="2"/>
    </xf>
    <xf numFmtId="1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3" fontId="3" fillId="3" borderId="42" xfId="0" applyNumberFormat="1" applyFont="1" applyFill="1" applyBorder="1" applyAlignment="1">
      <alignment horizontal="center" vertical="center" wrapText="1" readingOrder="2"/>
    </xf>
    <xf numFmtId="3" fontId="3" fillId="3" borderId="48" xfId="0" applyNumberFormat="1" applyFont="1" applyFill="1" applyBorder="1" applyAlignment="1">
      <alignment horizontal="center" vertical="center" wrapText="1" readingOrder="2"/>
    </xf>
    <xf numFmtId="3" fontId="3" fillId="2" borderId="1" xfId="0" applyNumberFormat="1" applyFont="1" applyFill="1" applyBorder="1" applyAlignment="1">
      <alignment horizontal="center" vertical="center" wrapText="1" readingOrder="2"/>
    </xf>
    <xf numFmtId="3" fontId="3" fillId="2" borderId="18" xfId="0" applyNumberFormat="1" applyFont="1" applyFill="1" applyBorder="1" applyAlignment="1">
      <alignment horizontal="center" vertical="center" wrapText="1" readingOrder="2"/>
    </xf>
    <xf numFmtId="3" fontId="3" fillId="3" borderId="12" xfId="0" applyNumberFormat="1" applyFont="1" applyFill="1" applyBorder="1" applyAlignment="1">
      <alignment horizontal="center" vertical="center" wrapText="1" readingOrder="2"/>
    </xf>
    <xf numFmtId="3" fontId="3" fillId="3" borderId="34" xfId="0" applyNumberFormat="1" applyFont="1" applyFill="1" applyBorder="1" applyAlignment="1">
      <alignment horizontal="center" vertical="center" wrapText="1" readingOrder="2"/>
    </xf>
    <xf numFmtId="0" fontId="5" fillId="0" borderId="0" xfId="0" applyFont="1" applyFill="1" applyBorder="1"/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right" vertical="center"/>
    </xf>
    <xf numFmtId="0" fontId="1" fillId="0" borderId="50" xfId="0" applyFont="1" applyFill="1" applyBorder="1" applyAlignment="1">
      <alignment horizontal="right" vertical="center" readingOrder="2"/>
    </xf>
    <xf numFmtId="0" fontId="1" fillId="0" borderId="102" xfId="0" applyFont="1" applyFill="1" applyBorder="1" applyAlignment="1">
      <alignment horizontal="center" vertical="center"/>
    </xf>
    <xf numFmtId="0" fontId="1" fillId="0" borderId="100" xfId="0" applyFont="1" applyFill="1" applyBorder="1"/>
    <xf numFmtId="0" fontId="1" fillId="0" borderId="100" xfId="0" applyFont="1" applyFill="1" applyBorder="1" applyAlignment="1">
      <alignment horizontal="center" vertical="center"/>
    </xf>
    <xf numFmtId="0" fontId="8" fillId="0" borderId="102" xfId="0" applyFont="1" applyFill="1" applyBorder="1" applyAlignment="1">
      <alignment horizontal="center" vertical="center"/>
    </xf>
    <xf numFmtId="0" fontId="8" fillId="0" borderId="104" xfId="0" applyFont="1" applyFill="1" applyBorder="1" applyAlignment="1">
      <alignment horizontal="center" vertical="center"/>
    </xf>
    <xf numFmtId="0" fontId="1" fillId="0" borderId="103" xfId="0" applyFont="1" applyFill="1" applyBorder="1" applyAlignment="1"/>
    <xf numFmtId="0" fontId="1" fillId="0" borderId="103" xfId="0" applyFont="1" applyFill="1" applyBorder="1"/>
    <xf numFmtId="0" fontId="1" fillId="0" borderId="103" xfId="0" applyFont="1" applyFill="1" applyBorder="1" applyAlignment="1">
      <alignment horizontal="center" vertical="center"/>
    </xf>
    <xf numFmtId="3" fontId="1" fillId="0" borderId="100" xfId="0" applyNumberFormat="1" applyFont="1" applyFill="1" applyBorder="1" applyAlignment="1">
      <alignment horizontal="center" vertical="center"/>
    </xf>
    <xf numFmtId="0" fontId="7" fillId="2" borderId="14" xfId="0" applyNumberFormat="1" applyFont="1" applyFill="1" applyBorder="1" applyAlignment="1">
      <alignment horizontal="right" vertical="center" wrapText="1" readingOrder="2"/>
    </xf>
    <xf numFmtId="0" fontId="7" fillId="0" borderId="13" xfId="0" applyNumberFormat="1" applyFont="1" applyFill="1" applyBorder="1" applyAlignment="1">
      <alignment horizontal="right" vertical="center" wrapText="1" readingOrder="2"/>
    </xf>
    <xf numFmtId="0" fontId="7" fillId="2" borderId="13" xfId="0" applyNumberFormat="1" applyFont="1" applyFill="1" applyBorder="1" applyAlignment="1">
      <alignment horizontal="right" vertical="center" wrapText="1" readingOrder="2"/>
    </xf>
    <xf numFmtId="0" fontId="7" fillId="3" borderId="13" xfId="0" applyNumberFormat="1" applyFont="1" applyFill="1" applyBorder="1" applyAlignment="1">
      <alignment horizontal="center" vertical="center" wrapText="1" readingOrder="2"/>
    </xf>
    <xf numFmtId="0" fontId="7" fillId="3" borderId="29" xfId="0" applyNumberFormat="1" applyFont="1" applyFill="1" applyBorder="1" applyAlignment="1">
      <alignment horizontal="center" vertical="center" wrapText="1" readingOrder="2"/>
    </xf>
    <xf numFmtId="0" fontId="7" fillId="3" borderId="105" xfId="0" applyNumberFormat="1" applyFont="1" applyFill="1" applyBorder="1" applyAlignment="1">
      <alignment horizontal="center" vertical="center" wrapText="1" readingOrder="2"/>
    </xf>
    <xf numFmtId="3" fontId="3" fillId="0" borderId="34" xfId="0" applyNumberFormat="1" applyFont="1" applyFill="1" applyBorder="1" applyAlignment="1">
      <alignment horizontal="center" vertical="center" wrapText="1" readingOrder="2"/>
    </xf>
    <xf numFmtId="0" fontId="3" fillId="0" borderId="34" xfId="0" applyNumberFormat="1" applyFont="1" applyFill="1" applyBorder="1" applyAlignment="1">
      <alignment horizontal="center" vertical="center" wrapText="1" readingOrder="2"/>
    </xf>
    <xf numFmtId="0" fontId="7" fillId="0" borderId="49" xfId="0" applyNumberFormat="1" applyFont="1" applyFill="1" applyBorder="1" applyAlignment="1">
      <alignment horizontal="right" vertical="center" wrapText="1" readingOrder="2"/>
    </xf>
    <xf numFmtId="3" fontId="3" fillId="0" borderId="15" xfId="0" applyNumberFormat="1" applyFont="1" applyFill="1" applyBorder="1" applyAlignment="1">
      <alignment horizontal="center" vertical="center" wrapText="1" readingOrder="2"/>
    </xf>
    <xf numFmtId="3" fontId="3" fillId="0" borderId="40" xfId="0" applyNumberFormat="1" applyFont="1" applyFill="1" applyBorder="1" applyAlignment="1">
      <alignment horizontal="center" vertical="center" wrapText="1" readingOrder="2"/>
    </xf>
    <xf numFmtId="0" fontId="3" fillId="0" borderId="40" xfId="0" applyNumberFormat="1" applyFont="1" applyFill="1" applyBorder="1" applyAlignment="1">
      <alignment horizontal="center" vertical="center" wrapText="1" readingOrder="2"/>
    </xf>
    <xf numFmtId="0" fontId="7" fillId="0" borderId="7" xfId="0" applyNumberFormat="1" applyFont="1" applyFill="1" applyBorder="1" applyAlignment="1">
      <alignment horizontal="right" vertical="center" wrapText="1" readingOrder="2"/>
    </xf>
    <xf numFmtId="0" fontId="7" fillId="0" borderId="4" xfId="0" applyNumberFormat="1" applyFont="1" applyFill="1" applyBorder="1" applyAlignment="1">
      <alignment horizontal="right" vertical="center" wrapText="1" readingOrder="2"/>
    </xf>
    <xf numFmtId="2" fontId="1" fillId="0" borderId="10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3" fontId="12" fillId="3" borderId="10" xfId="0" applyNumberFormat="1" applyFont="1" applyFill="1" applyBorder="1" applyAlignment="1">
      <alignment horizontal="center" vertical="center" wrapText="1" readingOrder="2"/>
    </xf>
    <xf numFmtId="3" fontId="12" fillId="3" borderId="3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Border="1" applyAlignment="1">
      <alignment horizontal="right" vertical="center"/>
    </xf>
    <xf numFmtId="164" fontId="10" fillId="0" borderId="0" xfId="0" applyNumberFormat="1" applyFont="1" applyFill="1" applyBorder="1"/>
    <xf numFmtId="3" fontId="10" fillId="0" borderId="0" xfId="0" applyNumberFormat="1" applyFont="1" applyFill="1" applyBorder="1"/>
    <xf numFmtId="0" fontId="7" fillId="4" borderId="101" xfId="0" applyNumberFormat="1" applyFont="1" applyFill="1" applyBorder="1" applyAlignment="1">
      <alignment horizontal="center" vertical="center" wrapText="1" readingOrder="2"/>
    </xf>
    <xf numFmtId="0" fontId="3" fillId="4" borderId="28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Border="1" applyAlignment="1">
      <alignment horizontal="right" vertical="center"/>
    </xf>
    <xf numFmtId="0" fontId="5" fillId="5" borderId="1" xfId="0" applyNumberFormat="1" applyFont="1" applyFill="1" applyBorder="1" applyAlignment="1">
      <alignment horizontal="center" vertical="center" wrapText="1" readingOrder="1"/>
    </xf>
    <xf numFmtId="0" fontId="4" fillId="6" borderId="2" xfId="0" applyNumberFormat="1" applyFont="1" applyFill="1" applyBorder="1" applyAlignment="1">
      <alignment vertical="center" wrapText="1"/>
    </xf>
    <xf numFmtId="0" fontId="4" fillId="6" borderId="37" xfId="0" applyNumberFormat="1" applyFont="1" applyFill="1" applyBorder="1" applyAlignment="1">
      <alignment vertical="center" wrapText="1"/>
    </xf>
    <xf numFmtId="0" fontId="5" fillId="5" borderId="53" xfId="0" applyNumberFormat="1" applyFont="1" applyFill="1" applyBorder="1" applyAlignment="1">
      <alignment horizontal="center" vertical="center" wrapText="1" readingOrder="1"/>
    </xf>
    <xf numFmtId="0" fontId="5" fillId="5" borderId="54" xfId="0" applyNumberFormat="1" applyFont="1" applyFill="1" applyBorder="1" applyAlignment="1">
      <alignment horizontal="center" vertical="center" wrapText="1" readingOrder="1"/>
    </xf>
    <xf numFmtId="0" fontId="5" fillId="5" borderId="58" xfId="0" applyNumberFormat="1" applyFont="1" applyFill="1" applyBorder="1" applyAlignment="1">
      <alignment horizontal="center" vertical="center" wrapText="1" readingOrder="1"/>
    </xf>
    <xf numFmtId="0" fontId="5" fillId="5" borderId="59" xfId="0" applyNumberFormat="1" applyFont="1" applyFill="1" applyBorder="1" applyAlignment="1">
      <alignment horizontal="center" vertical="center" wrapText="1" readingOrder="1"/>
    </xf>
    <xf numFmtId="3" fontId="3" fillId="4" borderId="31" xfId="0" applyNumberFormat="1" applyFont="1" applyFill="1" applyBorder="1" applyAlignment="1">
      <alignment horizontal="center" vertical="center" wrapText="1" readingOrder="2"/>
    </xf>
    <xf numFmtId="3" fontId="3" fillId="4" borderId="68" xfId="0" applyNumberFormat="1" applyFont="1" applyFill="1" applyBorder="1" applyAlignment="1">
      <alignment horizontal="center" vertical="center" wrapText="1" readingOrder="2"/>
    </xf>
    <xf numFmtId="3" fontId="3" fillId="4" borderId="66" xfId="0" applyNumberFormat="1" applyFont="1" applyFill="1" applyBorder="1" applyAlignment="1">
      <alignment horizontal="center" vertical="center" wrapText="1" readingOrder="2"/>
    </xf>
    <xf numFmtId="3" fontId="3" fillId="4" borderId="67" xfId="0" applyNumberFormat="1" applyFont="1" applyFill="1" applyBorder="1" applyAlignment="1">
      <alignment horizontal="center" vertical="center" wrapText="1" readingOrder="2"/>
    </xf>
    <xf numFmtId="0" fontId="3" fillId="4" borderId="25" xfId="0" applyNumberFormat="1" applyFont="1" applyFill="1" applyBorder="1" applyAlignment="1">
      <alignment horizontal="center" vertical="center" wrapText="1" readingOrder="2"/>
    </xf>
    <xf numFmtId="0" fontId="3" fillId="4" borderId="26" xfId="0" applyNumberFormat="1" applyFont="1" applyFill="1" applyBorder="1" applyAlignment="1">
      <alignment horizontal="center" vertical="center" wrapText="1" readingOrder="2"/>
    </xf>
    <xf numFmtId="3" fontId="3" fillId="4" borderId="63" xfId="0" applyNumberFormat="1" applyFont="1" applyFill="1" applyBorder="1" applyAlignment="1">
      <alignment horizontal="center" vertical="center" wrapText="1" readingOrder="2"/>
    </xf>
    <xf numFmtId="3" fontId="3" fillId="4" borderId="24" xfId="0" applyNumberFormat="1" applyFont="1" applyFill="1" applyBorder="1" applyAlignment="1">
      <alignment horizontal="center" vertical="center" wrapText="1" readingOrder="2"/>
    </xf>
    <xf numFmtId="0" fontId="7" fillId="3" borderId="55" xfId="0" applyNumberFormat="1" applyFont="1" applyFill="1" applyBorder="1" applyAlignment="1">
      <alignment horizontal="center" vertical="center" wrapText="1" readingOrder="2"/>
    </xf>
    <xf numFmtId="0" fontId="3" fillId="3" borderId="56" xfId="0" applyNumberFormat="1" applyFont="1" applyFill="1" applyBorder="1" applyAlignment="1">
      <alignment horizontal="center" vertical="center" wrapText="1" readingOrder="2"/>
    </xf>
    <xf numFmtId="0" fontId="3" fillId="3" borderId="51" xfId="0" applyNumberFormat="1" applyFont="1" applyFill="1" applyBorder="1" applyAlignment="1">
      <alignment horizontal="center" vertical="center" wrapText="1" readingOrder="2"/>
    </xf>
    <xf numFmtId="0" fontId="7" fillId="3" borderId="57" xfId="0" applyNumberFormat="1" applyFont="1" applyFill="1" applyBorder="1" applyAlignment="1">
      <alignment horizontal="center" vertical="center" wrapText="1" readingOrder="2"/>
    </xf>
    <xf numFmtId="0" fontId="3" fillId="3" borderId="28" xfId="0" applyNumberFormat="1" applyFont="1" applyFill="1" applyBorder="1" applyAlignment="1">
      <alignment horizontal="center" vertical="center" wrapText="1" readingOrder="2"/>
    </xf>
    <xf numFmtId="0" fontId="7" fillId="4" borderId="27" xfId="0" applyNumberFormat="1" applyFont="1" applyFill="1" applyBorder="1" applyAlignment="1">
      <alignment horizontal="center" vertical="center" wrapText="1" readingOrder="2"/>
    </xf>
    <xf numFmtId="0" fontId="8" fillId="0" borderId="0" xfId="0" applyFont="1" applyFill="1" applyBorder="1" applyAlignment="1">
      <alignment horizontal="right" vertical="center"/>
    </xf>
    <xf numFmtId="0" fontId="5" fillId="5" borderId="17" xfId="0" applyNumberFormat="1" applyFont="1" applyFill="1" applyBorder="1" applyAlignment="1">
      <alignment horizontal="center" vertical="center" wrapText="1" readingOrder="1"/>
    </xf>
    <xf numFmtId="0" fontId="5" fillId="5" borderId="22" xfId="0" applyNumberFormat="1" applyFont="1" applyFill="1" applyBorder="1" applyAlignment="1">
      <alignment horizontal="center" vertical="center" wrapText="1" readingOrder="1"/>
    </xf>
    <xf numFmtId="0" fontId="5" fillId="5" borderId="11" xfId="0" applyNumberFormat="1" applyFont="1" applyFill="1" applyBorder="1" applyAlignment="1">
      <alignment horizontal="center" vertical="center" wrapText="1" readingOrder="1"/>
    </xf>
    <xf numFmtId="3" fontId="3" fillId="4" borderId="64" xfId="0" applyNumberFormat="1" applyFont="1" applyFill="1" applyBorder="1" applyAlignment="1">
      <alignment horizontal="center" vertical="center" wrapText="1" readingOrder="2"/>
    </xf>
    <xf numFmtId="3" fontId="3" fillId="4" borderId="65" xfId="0" applyNumberFormat="1" applyFont="1" applyFill="1" applyBorder="1" applyAlignment="1">
      <alignment horizontal="center" vertical="center" wrapText="1" readingOrder="2"/>
    </xf>
    <xf numFmtId="0" fontId="3" fillId="4" borderId="88" xfId="0" applyNumberFormat="1" applyFont="1" applyFill="1" applyBorder="1" applyAlignment="1">
      <alignment horizontal="center" vertical="center" wrapText="1" readingOrder="2"/>
    </xf>
    <xf numFmtId="3" fontId="3" fillId="4" borderId="69" xfId="0" applyNumberFormat="1" applyFont="1" applyFill="1" applyBorder="1" applyAlignment="1">
      <alignment horizontal="center" vertical="center" wrapText="1" readingOrder="2"/>
    </xf>
    <xf numFmtId="3" fontId="3" fillId="4" borderId="32" xfId="0" applyNumberFormat="1" applyFont="1" applyFill="1" applyBorder="1" applyAlignment="1">
      <alignment horizontal="center" vertical="center" wrapText="1" readingOrder="2"/>
    </xf>
    <xf numFmtId="0" fontId="3" fillId="4" borderId="31" xfId="0" applyNumberFormat="1" applyFont="1" applyFill="1" applyBorder="1" applyAlignment="1">
      <alignment horizontal="center" vertical="center" wrapText="1" readingOrder="2"/>
    </xf>
    <xf numFmtId="0" fontId="3" fillId="4" borderId="32" xfId="0" applyNumberFormat="1" applyFont="1" applyFill="1" applyBorder="1" applyAlignment="1">
      <alignment horizontal="center" vertical="center" wrapText="1" readingOrder="2"/>
    </xf>
    <xf numFmtId="3" fontId="3" fillId="4" borderId="23" xfId="0" applyNumberFormat="1" applyFont="1" applyFill="1" applyBorder="1" applyAlignment="1">
      <alignment horizontal="center" vertical="center" wrapText="1" readingOrder="2"/>
    </xf>
    <xf numFmtId="0" fontId="3" fillId="4" borderId="69" xfId="0" applyNumberFormat="1" applyFont="1" applyFill="1" applyBorder="1" applyAlignment="1">
      <alignment horizontal="center" vertical="center" wrapText="1" readingOrder="2"/>
    </xf>
    <xf numFmtId="0" fontId="3" fillId="4" borderId="64" xfId="0" applyNumberFormat="1" applyFont="1" applyFill="1" applyBorder="1" applyAlignment="1">
      <alignment horizontal="center" vertical="center" wrapText="1" readingOrder="2"/>
    </xf>
    <xf numFmtId="0" fontId="3" fillId="4" borderId="65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Border="1" applyAlignment="1">
      <alignment horizontal="right" vertical="center" readingOrder="2"/>
    </xf>
    <xf numFmtId="0" fontId="7" fillId="3" borderId="75" xfId="0" applyNumberFormat="1" applyFont="1" applyFill="1" applyBorder="1" applyAlignment="1">
      <alignment horizontal="center" vertical="center" wrapText="1" readingOrder="2"/>
    </xf>
    <xf numFmtId="0" fontId="3" fillId="3" borderId="73" xfId="0" applyNumberFormat="1" applyFont="1" applyFill="1" applyBorder="1" applyAlignment="1">
      <alignment horizontal="center" vertical="center" wrapText="1" readingOrder="2"/>
    </xf>
    <xf numFmtId="0" fontId="3" fillId="3" borderId="74" xfId="0" applyNumberFormat="1" applyFont="1" applyFill="1" applyBorder="1" applyAlignment="1">
      <alignment horizontal="center" vertical="center" wrapText="1" readingOrder="2"/>
    </xf>
    <xf numFmtId="0" fontId="3" fillId="3" borderId="77" xfId="0" applyNumberFormat="1" applyFont="1" applyFill="1" applyBorder="1" applyAlignment="1">
      <alignment horizontal="center" vertical="center" wrapText="1" readingOrder="2"/>
    </xf>
    <xf numFmtId="0" fontId="7" fillId="4" borderId="78" xfId="0" applyNumberFormat="1" applyFont="1" applyFill="1" applyBorder="1" applyAlignment="1">
      <alignment horizontal="center" vertical="center" wrapText="1" readingOrder="2"/>
    </xf>
    <xf numFmtId="0" fontId="3" fillId="4" borderId="79" xfId="0" applyNumberFormat="1" applyFont="1" applyFill="1" applyBorder="1" applyAlignment="1">
      <alignment horizontal="center" vertical="center" wrapText="1" readingOrder="2"/>
    </xf>
    <xf numFmtId="0" fontId="7" fillId="3" borderId="71" xfId="0" applyNumberFormat="1" applyFont="1" applyFill="1" applyBorder="1" applyAlignment="1">
      <alignment horizontal="center" vertical="center" wrapText="1" readingOrder="2"/>
    </xf>
    <xf numFmtId="0" fontId="5" fillId="5" borderId="80" xfId="0" applyNumberFormat="1" applyFont="1" applyFill="1" applyBorder="1" applyAlignment="1">
      <alignment horizontal="center" vertical="center" wrapText="1" readingOrder="1"/>
    </xf>
    <xf numFmtId="0" fontId="5" fillId="5" borderId="82" xfId="0" applyNumberFormat="1" applyFont="1" applyFill="1" applyBorder="1" applyAlignment="1">
      <alignment horizontal="center" vertical="center" wrapText="1" readingOrder="1"/>
    </xf>
    <xf numFmtId="0" fontId="5" fillId="5" borderId="81" xfId="0" applyNumberFormat="1" applyFont="1" applyFill="1" applyBorder="1" applyAlignment="1">
      <alignment horizontal="center" vertical="center" wrapText="1" readingOrder="1"/>
    </xf>
    <xf numFmtId="0" fontId="5" fillId="5" borderId="83" xfId="0" applyNumberFormat="1" applyFont="1" applyFill="1" applyBorder="1" applyAlignment="1">
      <alignment horizontal="center" vertical="center" wrapText="1" readingOrder="1"/>
    </xf>
    <xf numFmtId="0" fontId="7" fillId="3" borderId="85" xfId="0" applyNumberFormat="1" applyFont="1" applyFill="1" applyBorder="1" applyAlignment="1">
      <alignment horizontal="center" vertical="center" wrapText="1" readingOrder="2"/>
    </xf>
    <xf numFmtId="0" fontId="3" fillId="4" borderId="23" xfId="0" applyNumberFormat="1" applyFont="1" applyFill="1" applyBorder="1" applyAlignment="1">
      <alignment horizontal="center" vertical="center" wrapText="1" readingOrder="2"/>
    </xf>
    <xf numFmtId="0" fontId="3" fillId="4" borderId="24" xfId="0" applyNumberFormat="1" applyFont="1" applyFill="1" applyBorder="1" applyAlignment="1">
      <alignment horizontal="center" vertical="center" wrapText="1" readingOrder="2"/>
    </xf>
    <xf numFmtId="0" fontId="5" fillId="5" borderId="39" xfId="0" applyNumberFormat="1" applyFont="1" applyFill="1" applyBorder="1" applyAlignment="1">
      <alignment horizontal="center" vertical="center" wrapText="1" readingOrder="1"/>
    </xf>
    <xf numFmtId="0" fontId="5" fillId="5" borderId="113" xfId="0" applyNumberFormat="1" applyFont="1" applyFill="1" applyBorder="1" applyAlignment="1">
      <alignment horizontal="center" vertical="center" wrapText="1" readingOrder="1"/>
    </xf>
    <xf numFmtId="0" fontId="5" fillId="5" borderId="111" xfId="0" applyNumberFormat="1" applyFont="1" applyFill="1" applyBorder="1" applyAlignment="1">
      <alignment horizontal="center" vertical="center" wrapText="1" readingOrder="1"/>
    </xf>
    <xf numFmtId="0" fontId="5" fillId="5" borderId="112" xfId="0" applyNumberFormat="1" applyFont="1" applyFill="1" applyBorder="1" applyAlignment="1">
      <alignment horizontal="center" vertical="center" wrapText="1" readingOrder="1"/>
    </xf>
    <xf numFmtId="0" fontId="5" fillId="5" borderId="71" xfId="0" applyNumberFormat="1" applyFont="1" applyFill="1" applyBorder="1" applyAlignment="1">
      <alignment horizontal="center" vertical="center" wrapText="1" readingOrder="1"/>
    </xf>
    <xf numFmtId="0" fontId="5" fillId="5" borderId="77" xfId="0" applyNumberFormat="1" applyFont="1" applyFill="1" applyBorder="1" applyAlignment="1">
      <alignment horizontal="center" vertical="center" wrapText="1" readingOrder="1"/>
    </xf>
    <xf numFmtId="0" fontId="7" fillId="3" borderId="73" xfId="0" applyNumberFormat="1" applyFont="1" applyFill="1" applyBorder="1" applyAlignment="1">
      <alignment horizontal="center" vertical="center" wrapText="1" readingOrder="2"/>
    </xf>
    <xf numFmtId="0" fontId="7" fillId="3" borderId="74" xfId="0" applyNumberFormat="1" applyFont="1" applyFill="1" applyBorder="1" applyAlignment="1">
      <alignment horizontal="center" vertical="center" wrapText="1" readingOrder="2"/>
    </xf>
    <xf numFmtId="0" fontId="7" fillId="3" borderId="77" xfId="0" applyNumberFormat="1" applyFont="1" applyFill="1" applyBorder="1" applyAlignment="1">
      <alignment horizontal="center" vertical="center" wrapText="1" readingOrder="2"/>
    </xf>
    <xf numFmtId="0" fontId="3" fillId="4" borderId="68" xfId="0" applyNumberFormat="1" applyFont="1" applyFill="1" applyBorder="1" applyAlignment="1">
      <alignment horizontal="center" vertical="center" wrapText="1" readingOrder="2"/>
    </xf>
    <xf numFmtId="0" fontId="7" fillId="4" borderId="109" xfId="0" applyNumberFormat="1" applyFont="1" applyFill="1" applyBorder="1" applyAlignment="1">
      <alignment horizontal="center" vertical="center" wrapText="1" readingOrder="2"/>
    </xf>
    <xf numFmtId="0" fontId="7" fillId="4" borderId="110" xfId="0" applyNumberFormat="1" applyFont="1" applyFill="1" applyBorder="1" applyAlignment="1">
      <alignment horizontal="center" vertical="center" wrapText="1" readingOrder="2"/>
    </xf>
    <xf numFmtId="0" fontId="7" fillId="4" borderId="107" xfId="0" applyNumberFormat="1" applyFont="1" applyFill="1" applyBorder="1" applyAlignment="1">
      <alignment horizontal="center" vertical="center" wrapText="1" readingOrder="2"/>
    </xf>
    <xf numFmtId="0" fontId="3" fillId="4" borderId="108" xfId="0" applyNumberFormat="1" applyFont="1" applyFill="1" applyBorder="1" applyAlignment="1">
      <alignment horizontal="center" vertical="center" wrapText="1" readingOrder="2"/>
    </xf>
    <xf numFmtId="0" fontId="3" fillId="3" borderId="87" xfId="0" applyNumberFormat="1" applyFont="1" applyFill="1" applyBorder="1" applyAlignment="1">
      <alignment horizontal="center" vertical="center" wrapText="1" readingOrder="2"/>
    </xf>
    <xf numFmtId="0" fontId="1" fillId="0" borderId="9" xfId="0" applyFont="1" applyFill="1" applyBorder="1" applyAlignment="1">
      <alignment horizontal="center" vertical="center"/>
    </xf>
    <xf numFmtId="0" fontId="7" fillId="3" borderId="22" xfId="0" applyNumberFormat="1" applyFont="1" applyFill="1" applyBorder="1" applyAlignment="1">
      <alignment horizontal="center" vertical="center" wrapText="1" readingOrder="2"/>
    </xf>
    <xf numFmtId="0" fontId="3" fillId="3" borderId="20" xfId="0" applyNumberFormat="1" applyFont="1" applyFill="1" applyBorder="1" applyAlignment="1">
      <alignment horizontal="center" vertical="center" wrapText="1" readingOrder="2"/>
    </xf>
    <xf numFmtId="0" fontId="3" fillId="3" borderId="21" xfId="0" applyNumberFormat="1" applyFont="1" applyFill="1" applyBorder="1" applyAlignment="1">
      <alignment horizontal="center" vertical="center" wrapText="1" readingOrder="2"/>
    </xf>
    <xf numFmtId="0" fontId="3" fillId="3" borderId="30" xfId="0" applyNumberFormat="1" applyFont="1" applyFill="1" applyBorder="1" applyAlignment="1">
      <alignment horizontal="center" vertical="center" wrapText="1" readingOrder="2"/>
    </xf>
    <xf numFmtId="0" fontId="7" fillId="3" borderId="19" xfId="0" applyNumberFormat="1" applyFont="1" applyFill="1" applyBorder="1" applyAlignment="1">
      <alignment horizontal="center" vertical="center" wrapText="1" readingOrder="2"/>
    </xf>
    <xf numFmtId="0" fontId="1" fillId="0" borderId="50" xfId="0" applyFont="1" applyFill="1" applyBorder="1" applyAlignment="1">
      <alignment horizontal="right" vertical="center" readingOrder="2"/>
    </xf>
    <xf numFmtId="3" fontId="3" fillId="4" borderId="106" xfId="0" applyNumberFormat="1" applyFont="1" applyFill="1" applyBorder="1" applyAlignment="1">
      <alignment horizontal="center" vertical="center" wrapText="1" readingOrder="2"/>
    </xf>
    <xf numFmtId="3" fontId="3" fillId="4" borderId="44" xfId="0" applyNumberFormat="1" applyFont="1" applyFill="1" applyBorder="1" applyAlignment="1">
      <alignment horizontal="center" vertical="center" wrapText="1" readingOrder="2"/>
    </xf>
    <xf numFmtId="3" fontId="3" fillId="4" borderId="41" xfId="0" applyNumberFormat="1" applyFont="1" applyFill="1" applyBorder="1" applyAlignment="1">
      <alignment horizontal="center" vertical="center" wrapText="1" readingOrder="2"/>
    </xf>
    <xf numFmtId="3" fontId="3" fillId="4" borderId="92" xfId="0" applyNumberFormat="1" applyFont="1" applyFill="1" applyBorder="1" applyAlignment="1">
      <alignment horizontal="center" vertical="center" wrapText="1" readingOrder="2"/>
    </xf>
    <xf numFmtId="3" fontId="3" fillId="4" borderId="93" xfId="0" applyNumberFormat="1" applyFont="1" applyFill="1" applyBorder="1" applyAlignment="1">
      <alignment horizontal="center" vertical="center" wrapText="1" readingOrder="2"/>
    </xf>
    <xf numFmtId="0" fontId="8" fillId="0" borderId="27" xfId="0" applyFont="1" applyFill="1" applyBorder="1" applyAlignment="1">
      <alignment horizontal="right" vertical="center"/>
    </xf>
    <xf numFmtId="0" fontId="5" fillId="5" borderId="39" xfId="0" applyNumberFormat="1" applyFont="1" applyFill="1" applyBorder="1" applyAlignment="1">
      <alignment horizontal="center" vertical="top" wrapText="1" readingOrder="1"/>
    </xf>
    <xf numFmtId="0" fontId="5" fillId="5" borderId="38" xfId="0" applyNumberFormat="1" applyFont="1" applyFill="1" applyBorder="1" applyAlignment="1">
      <alignment horizontal="center" vertical="top" wrapText="1" readingOrder="1"/>
    </xf>
    <xf numFmtId="3" fontId="3" fillId="4" borderId="46" xfId="0" applyNumberFormat="1" applyFont="1" applyFill="1" applyBorder="1" applyAlignment="1">
      <alignment horizontal="center" vertical="center" wrapText="1" readingOrder="2"/>
    </xf>
    <xf numFmtId="0" fontId="3" fillId="4" borderId="45" xfId="0" applyNumberFormat="1" applyFont="1" applyFill="1" applyBorder="1" applyAlignment="1">
      <alignment horizontal="center" vertical="center" wrapText="1" readingOrder="2"/>
    </xf>
    <xf numFmtId="0" fontId="3" fillId="4" borderId="46" xfId="0" applyNumberFormat="1" applyFont="1" applyFill="1" applyBorder="1" applyAlignment="1">
      <alignment horizontal="center" vertical="center" wrapText="1" readingOrder="2"/>
    </xf>
    <xf numFmtId="0" fontId="5" fillId="5" borderId="37" xfId="0" applyNumberFormat="1" applyFont="1" applyFill="1" applyBorder="1" applyAlignment="1">
      <alignment horizontal="center" vertical="top" wrapText="1" readingOrder="1"/>
    </xf>
    <xf numFmtId="0" fontId="5" fillId="5" borderId="47" xfId="0" applyNumberFormat="1" applyFont="1" applyFill="1" applyBorder="1" applyAlignment="1">
      <alignment horizontal="center" vertical="top" wrapText="1" readingOrder="1"/>
    </xf>
    <xf numFmtId="0" fontId="5" fillId="5" borderId="19" xfId="0" applyNumberFormat="1" applyFont="1" applyFill="1" applyBorder="1" applyAlignment="1">
      <alignment horizontal="center" vertical="center" wrapText="1" readingOrder="1"/>
    </xf>
    <xf numFmtId="0" fontId="5" fillId="5" borderId="30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5" borderId="38" xfId="0" applyNumberFormat="1" applyFont="1" applyFill="1" applyBorder="1" applyAlignment="1">
      <alignment horizontal="center" vertical="center" wrapText="1" readingOrder="1"/>
    </xf>
    <xf numFmtId="0" fontId="5" fillId="5" borderId="36" xfId="0" applyNumberFormat="1" applyFont="1" applyFill="1" applyBorder="1" applyAlignment="1">
      <alignment horizontal="center" vertical="center" wrapText="1" readingOrder="1"/>
    </xf>
    <xf numFmtId="0" fontId="5" fillId="5" borderId="41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C115F"/>
      <rgbColor rgb="00D3D3D3"/>
      <rgbColor rgb="00B2DBFD"/>
      <rgbColor rgb="006495ED"/>
      <rgbColor rgb="00ADD8E6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a-IR"/>
              <a:t>نمودار 60-6 / توزيع كاركنان صنعت بيمه کشور بر حسب مدرك تحصيلي / سال 1402 </a:t>
            </a:r>
          </a:p>
        </c:rich>
      </c:tx>
      <c:layout>
        <c:manualLayout>
          <c:xMode val="edge"/>
          <c:yMode val="edge"/>
          <c:x val="0.14159944666602539"/>
          <c:y val="1.583839994684208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885880463500861"/>
          <c:y val="0.3046683046683048"/>
          <c:w val="0.40331564247317125"/>
          <c:h val="0.53808353808353804"/>
        </c:manualLayout>
      </c:layout>
      <c:pieChart>
        <c:varyColors val="1"/>
        <c:ser>
          <c:idx val="0"/>
          <c:order val="0"/>
          <c:spPr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dPt>
            <c:idx val="0"/>
            <c:bubble3D val="0"/>
            <c:explosion val="3"/>
            <c:spPr>
              <a:solidFill>
                <a:schemeClr val="accent4">
                  <a:lumMod val="75000"/>
                </a:schemeClr>
              </a:solidFill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FA5-49E8-A92A-7D9203F36B8B}"/>
              </c:ext>
            </c:extLst>
          </c:dPt>
          <c:dPt>
            <c:idx val="1"/>
            <c:bubble3D val="0"/>
            <c:explosion val="16"/>
            <c:spPr>
              <a:solidFill>
                <a:schemeClr val="accent4">
                  <a:lumMod val="40000"/>
                  <a:lumOff val="60000"/>
                </a:schemeClr>
              </a:solidFill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FA5-49E8-A92A-7D9203F36B8B}"/>
              </c:ext>
            </c:extLst>
          </c:dPt>
          <c:dPt>
            <c:idx val="2"/>
            <c:bubble3D val="0"/>
            <c:explosion val="9"/>
            <c:spPr>
              <a:solidFill>
                <a:schemeClr val="accent4">
                  <a:lumMod val="75000"/>
                </a:schemeClr>
              </a:solidFill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FA5-49E8-A92A-7D9203F36B8B}"/>
              </c:ext>
            </c:extLst>
          </c:dPt>
          <c:dPt>
            <c:idx val="3"/>
            <c:bubble3D val="0"/>
            <c:explosion val="10"/>
            <c:spPr>
              <a:solidFill>
                <a:schemeClr val="accent4">
                  <a:lumMod val="60000"/>
                  <a:lumOff val="40000"/>
                </a:schemeClr>
              </a:solidFill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FA5-49E8-A92A-7D9203F36B8B}"/>
              </c:ext>
            </c:extLst>
          </c:dPt>
          <c:dLbls>
            <c:dLbl>
              <c:idx val="0"/>
              <c:layout>
                <c:manualLayout>
                  <c:x val="2.1172006784761412E-2"/>
                  <c:y val="-1.1686040705667267E-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+mn-cs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7867035746214777E-2"/>
                  <c:y val="-1.049592339662123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+mn-cs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5293624722950387E-4"/>
                  <c:y val="1.082034326642902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+mn-cs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3614589159961608E-2"/>
                  <c:y val="4.522120358967766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+mn-cs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+mn-cs"/>
                  </a:defRPr>
                </a:pPr>
                <a:endParaRPr lang="fa-I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نمودارها!$B$5:$B$8</c:f>
              <c:strCache>
                <c:ptCount val="4"/>
                <c:pt idx="0">
                  <c:v>فوق ليسانس و بالاتر</c:v>
                </c:pt>
                <c:pt idx="1">
                  <c:v>ليسانس</c:v>
                </c:pt>
                <c:pt idx="2">
                  <c:v>فوق ديپلم</c:v>
                </c:pt>
                <c:pt idx="3">
                  <c:v>ديپلم و پائين تر</c:v>
                </c:pt>
              </c:strCache>
            </c:strRef>
          </c:cat>
          <c:val>
            <c:numRef>
              <c:f>نمودارها!$F$5:$F$8</c:f>
              <c:numCache>
                <c:formatCode>0.0</c:formatCode>
                <c:ptCount val="4"/>
                <c:pt idx="0">
                  <c:v>29.875789045001017</c:v>
                </c:pt>
                <c:pt idx="1">
                  <c:v>49.908368967623701</c:v>
                </c:pt>
                <c:pt idx="2">
                  <c:v>6.6259417633883118</c:v>
                </c:pt>
                <c:pt idx="3">
                  <c:v>13.589900223986968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FA5-49E8-A92A-7D9203F36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a-IR"/>
    </a:p>
  </c:txPr>
  <c:printSettings>
    <c:headerFooter alignWithMargins="0"/>
    <c:pageMargins b="1" l="0.75000000000001377" r="0.75000000000001377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a-IR"/>
              <a:t>نمودار 61-6 / توزيع كاركنان صنعت بيمه کشور بر حسب سنوات خدمت / سال 1402 </a:t>
            </a:r>
          </a:p>
        </c:rich>
      </c:tx>
      <c:layout>
        <c:manualLayout>
          <c:xMode val="edge"/>
          <c:yMode val="edge"/>
          <c:x val="0.17463271145160911"/>
          <c:y val="3.18628525864646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1985322826899681"/>
          <c:y val="0.34558906247382082"/>
          <c:w val="0.42095626019311155"/>
          <c:h val="0.56127585323762363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dPt>
            <c:idx val="0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35E8-4FE4-B6AD-A86D91ACE209}"/>
              </c:ext>
            </c:extLst>
          </c:dPt>
          <c:dPt>
            <c:idx val="1"/>
            <c:bubble3D val="0"/>
            <c:explosion val="4"/>
            <c:spPr>
              <a:solidFill>
                <a:srgbClr val="FFC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5E8-4FE4-B6AD-A86D91ACE209}"/>
              </c:ext>
            </c:extLst>
          </c:dPt>
          <c:dPt>
            <c:idx val="2"/>
            <c:bubble3D val="0"/>
            <c:explosion val="4"/>
            <c:spPr>
              <a:solidFill>
                <a:schemeClr val="accent6">
                  <a:lumMod val="50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5E8-4FE4-B6AD-A86D91ACE209}"/>
              </c:ext>
            </c:extLst>
          </c:dPt>
          <c:dLbls>
            <c:dLbl>
              <c:idx val="0"/>
              <c:layout>
                <c:manualLayout>
                  <c:x val="0.14586140266290462"/>
                  <c:y val="-2.8894259154350514E-2"/>
                </c:manualLayout>
              </c:layout>
              <c:tx>
                <c:rich>
                  <a:bodyPr/>
                  <a:lstStyle/>
                  <a:p>
                    <a:pPr>
                      <a:defRPr sz="105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+mn-cs"/>
                      </a:defRPr>
                    </a:pPr>
                    <a:r>
                      <a:rPr lang="fa-IR" sz="1050" b="1" i="0" u="none" strike="noStrike" baseline="0">
                        <a:solidFill>
                          <a:srgbClr val="000000"/>
                        </a:solidFill>
                        <a:latin typeface="Calibri"/>
                        <a:cs typeface="+mn-cs"/>
                      </a:rPr>
                      <a:t>تا </a:t>
                    </a:r>
                    <a:r>
                      <a:rPr lang="fa-IR" sz="1050" b="1" i="0" u="none" strike="noStrike" baseline="0">
                        <a:solidFill>
                          <a:srgbClr val="000000"/>
                        </a:solidFill>
                        <a:latin typeface="Arial"/>
                        <a:cs typeface="+mn-cs"/>
                      </a:rPr>
                      <a:t>10سال</a:t>
                    </a:r>
                  </a:p>
                  <a:p>
                    <a:pPr>
                      <a:defRPr sz="105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+mn-cs"/>
                      </a:defRPr>
                    </a:pPr>
                    <a:r>
                      <a:rPr lang="fa-IR" sz="1050" b="1" i="0" u="none" strike="noStrike" baseline="0">
                        <a:solidFill>
                          <a:srgbClr val="000000"/>
                        </a:solidFill>
                        <a:latin typeface="Calibri"/>
                        <a:cs typeface="+mn-cs"/>
                      </a:rPr>
                      <a:t>64%</a:t>
                    </a:r>
                    <a:endParaRPr lang="fa-IR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</c:rich>
              </c:tx>
              <c:numFmt formatCode="0.0%" sourceLinked="0"/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4015421023191774"/>
                  <c:y val="-0.11091159174723407"/>
                </c:manualLayout>
              </c:layout>
              <c:tx>
                <c:rich>
                  <a:bodyPr/>
                  <a:lstStyle/>
                  <a:p>
                    <a:pPr>
                      <a:defRPr sz="105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+mn-cs"/>
                      </a:defRPr>
                    </a:pPr>
                    <a:r>
                      <a:rPr lang="fa-IR" sz="1050" b="1" i="0" u="none" strike="noStrike" baseline="0">
                        <a:solidFill>
                          <a:srgbClr val="000000"/>
                        </a:solidFill>
                        <a:latin typeface="Calibri"/>
                        <a:cs typeface="+mn-cs"/>
                      </a:rPr>
                      <a:t>از </a:t>
                    </a:r>
                    <a:r>
                      <a:rPr lang="fa-IR" sz="1050" b="1" i="0" u="none" strike="noStrike" baseline="0">
                        <a:solidFill>
                          <a:srgbClr val="000000"/>
                        </a:solidFill>
                        <a:latin typeface="Arial"/>
                        <a:cs typeface="+mn-cs"/>
                      </a:rPr>
                      <a:t>11 تا 20 سال</a:t>
                    </a:r>
                  </a:p>
                  <a:p>
                    <a:pPr>
                      <a:defRPr sz="105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+mn-cs"/>
                      </a:defRPr>
                    </a:pPr>
                    <a:r>
                      <a:rPr lang="fa-IR" sz="1050" b="1" i="0" u="none" strike="noStrike" baseline="0">
                        <a:solidFill>
                          <a:srgbClr val="000000"/>
                        </a:solidFill>
                        <a:latin typeface="Calibri"/>
                        <a:cs typeface="+mn-cs"/>
                      </a:rPr>
                      <a:t>26%</a:t>
                    </a:r>
                    <a:endParaRPr lang="fa-IR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</c:rich>
              </c:tx>
              <c:numFmt formatCode="0.0%" sourceLinked="0"/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4923841209411912E-2"/>
                  <c:y val="-0.15454478033510632"/>
                </c:manualLayout>
              </c:layout>
              <c:tx>
                <c:rich>
                  <a:bodyPr/>
                  <a:lstStyle/>
                  <a:p>
                    <a:pPr>
                      <a:defRPr sz="105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+mn-cs"/>
                      </a:defRPr>
                    </a:pPr>
                    <a:r>
                      <a:rPr lang="fa-IR" sz="1050" b="1" i="0" u="none" strike="noStrike" baseline="0">
                        <a:solidFill>
                          <a:srgbClr val="000000"/>
                        </a:solidFill>
                        <a:latin typeface="Arial"/>
                        <a:cs typeface="+mn-cs"/>
                      </a:rPr>
                      <a:t>بیشتر از 20 سال</a:t>
                    </a:r>
                  </a:p>
                  <a:p>
                    <a:pPr>
                      <a:defRPr sz="105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+mn-cs"/>
                      </a:defRPr>
                    </a:pPr>
                    <a:r>
                      <a:rPr lang="fa-IR" sz="1050" b="1" i="0" u="none" strike="noStrike" baseline="0">
                        <a:solidFill>
                          <a:srgbClr val="000000"/>
                        </a:solidFill>
                        <a:latin typeface="Calibri"/>
                        <a:cs typeface="+mn-cs"/>
                      </a:rPr>
                      <a:t>10%</a:t>
                    </a:r>
                    <a:endParaRPr lang="fa-IR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</c:rich>
              </c:tx>
              <c:numFmt formatCode="0.0%" sourceLinked="0"/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+mn-cs"/>
                  </a:defRPr>
                </a:pPr>
                <a:endParaRPr lang="fa-I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نمودارها!$B$9:$B$11</c:f>
              <c:strCache>
                <c:ptCount val="3"/>
                <c:pt idx="0">
                  <c:v>تا 10 سال</c:v>
                </c:pt>
                <c:pt idx="1">
                  <c:v>از 11 تا 20 سال</c:v>
                </c:pt>
                <c:pt idx="2">
                  <c:v>بيشتر از 20 سال</c:v>
                </c:pt>
              </c:strCache>
            </c:strRef>
          </c:cat>
          <c:val>
            <c:numRef>
              <c:f>نمودارها!$F$9:$F$11</c:f>
              <c:numCache>
                <c:formatCode>0.0</c:formatCode>
                <c:ptCount val="3"/>
                <c:pt idx="0">
                  <c:v>64.064345347179795</c:v>
                </c:pt>
                <c:pt idx="1">
                  <c:v>25.974343310934639</c:v>
                </c:pt>
                <c:pt idx="2">
                  <c:v>9.9613113418855637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5E8-4FE4-B6AD-A86D91ACE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a-IR"/>
    </a:p>
  </c:txPr>
  <c:printSettings>
    <c:headerFooter alignWithMargins="0"/>
    <c:pageMargins b="1" l="0.75000000000001377" r="0.7500000000000137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a-IR"/>
              <a:t>نمودار 62-6 / توزيع كاركنان صنعت بیمه کشور بر حسب جنسيت / سال</a:t>
            </a:r>
            <a:r>
              <a:rPr lang="fa-IR" baseline="0"/>
              <a:t> 1402</a:t>
            </a:r>
            <a:r>
              <a:rPr lang="fa-IR"/>
              <a:t> </a:t>
            </a:r>
          </a:p>
        </c:rich>
      </c:tx>
      <c:layout>
        <c:manualLayout>
          <c:xMode val="edge"/>
          <c:yMode val="edge"/>
          <c:x val="0.14138154518394697"/>
          <c:y val="3.54927771433150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944574161505338"/>
          <c:y val="0.28395130196591706"/>
          <c:w val="0.41774529385803005"/>
          <c:h val="0.55802603690691766"/>
        </c:manualLayout>
      </c:layout>
      <c:pieChart>
        <c:varyColors val="1"/>
        <c:ser>
          <c:idx val="0"/>
          <c:order val="0"/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explosion val="8"/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254-479C-AC84-A3DB3BA9421B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254-479C-AC84-A3DB3BA9421B}"/>
              </c:ext>
            </c:extLst>
          </c:dPt>
          <c:dLbls>
            <c:dLbl>
              <c:idx val="0"/>
              <c:layout>
                <c:manualLayout>
                  <c:x val="3.5856175078158602E-2"/>
                  <c:y val="-4.7567580569508883E-2"/>
                </c:manualLayout>
              </c:layout>
              <c:tx>
                <c:rich>
                  <a:bodyPr/>
                  <a:lstStyle/>
                  <a:p>
                    <a:pPr>
                      <a:defRPr sz="105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+mn-cs"/>
                      </a:defRPr>
                    </a:pPr>
                    <a:r>
                      <a:rPr lang="fa-IR" sz="1050" b="1">
                        <a:cs typeface="+mn-cs"/>
                      </a:rPr>
                      <a:t>زن</a:t>
                    </a:r>
                    <a:r>
                      <a:rPr lang="fa-IR" sz="1050" b="1" baseline="0">
                        <a:cs typeface="+mn-cs"/>
                      </a:rPr>
                      <a:t>
33.1%</a:t>
                    </a:r>
                    <a:endParaRPr lang="fa-IR" baseline="0"/>
                  </a:p>
                </c:rich>
              </c:tx>
              <c:numFmt formatCode="0%" sourceLinked="0"/>
              <c:spPr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349518810148735E-2"/>
                  <c:y val="-1.3895934763879706E-2"/>
                </c:manualLayout>
              </c:layout>
              <c:tx>
                <c:rich>
                  <a:bodyPr/>
                  <a:lstStyle/>
                  <a:p>
                    <a:pPr>
                      <a:defRPr sz="105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+mn-cs"/>
                      </a:defRPr>
                    </a:pPr>
                    <a:r>
                      <a:rPr lang="fa-IR" sz="1050" b="1">
                        <a:cs typeface="+mn-cs"/>
                      </a:rPr>
                      <a:t>مرد</a:t>
                    </a:r>
                    <a:r>
                      <a:rPr lang="fa-IR" sz="1050" b="1" baseline="0">
                        <a:cs typeface="+mn-cs"/>
                      </a:rPr>
                      <a:t>
66.9%</a:t>
                    </a:r>
                    <a:endParaRPr lang="fa-IR" baseline="0"/>
                  </a:p>
                </c:rich>
              </c:tx>
              <c:numFmt formatCode="0%" sourceLinked="0"/>
              <c:spPr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+mn-cs"/>
                  </a:defRPr>
                </a:pPr>
                <a:endParaRPr lang="fa-I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نمودارها!$B$3:$B$4</c:f>
              <c:strCache>
                <c:ptCount val="2"/>
                <c:pt idx="0">
                  <c:v>زن</c:v>
                </c:pt>
                <c:pt idx="1">
                  <c:v>مرد</c:v>
                </c:pt>
              </c:strCache>
            </c:strRef>
          </c:cat>
          <c:val>
            <c:numRef>
              <c:f>نمودارها!$F$3:$F$4</c:f>
              <c:numCache>
                <c:formatCode>0.0</c:formatCode>
                <c:ptCount val="2"/>
                <c:pt idx="0">
                  <c:v>33.060476481368354</c:v>
                </c:pt>
                <c:pt idx="1">
                  <c:v>66.939523518631631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254-479C-AC84-A3DB3BA94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a-IR"/>
    </a:p>
  </c:txPr>
  <c:printSettings>
    <c:headerFooter alignWithMargins="0"/>
    <c:pageMargins b="1" l="0.75000000000001377" r="0.75000000000001377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a-IR"/>
              <a:t>نمودار 63-6 / توزيع كاركنان صنعت بيمه کشور بر حسب شركت / سال 1402 </a:t>
            </a:r>
          </a:p>
        </c:rich>
      </c:tx>
      <c:layout>
        <c:manualLayout>
          <c:xMode val="edge"/>
          <c:yMode val="edge"/>
          <c:x val="0.1305907951097191"/>
          <c:y val="3.201966166442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04797047970488"/>
          <c:y val="0.28325157218332925"/>
          <c:w val="0.41881918819189046"/>
          <c:h val="0.55911397291839804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explosion val="3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1C3-45E3-827D-CE9F6E218905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1C3-45E3-827D-CE9F6E218905}"/>
              </c:ext>
            </c:extLst>
          </c:dPt>
          <c:dPt>
            <c:idx val="2"/>
            <c:bubble3D val="0"/>
            <c:explosion val="1"/>
            <c:spPr>
              <a:solidFill>
                <a:srgbClr val="00B0F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1C3-45E3-827D-CE9F6E218905}"/>
              </c:ext>
            </c:extLst>
          </c:dPt>
          <c:dLbls>
            <c:dLbl>
              <c:idx val="0"/>
              <c:layout>
                <c:manualLayout>
                  <c:x val="1.326157554648877E-2"/>
                  <c:y val="2.429443110028836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+mn-cs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6410212747365835E-2"/>
                  <c:y val="4.324787794110501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+mn-cs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4570659710132712E-3"/>
                  <c:y val="1.213920727706435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+mn-cs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+mn-cs"/>
                  </a:defRPr>
                </a:pPr>
                <a:endParaRPr lang="fa-I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نمودارها!$B$12:$B$14</c:f>
              <c:strCache>
                <c:ptCount val="3"/>
                <c:pt idx="0">
                  <c:v>بيمه ايران</c:v>
                </c:pt>
                <c:pt idx="1">
                  <c:v>بيمه مركزي ج.ا.ايران</c:v>
                </c:pt>
                <c:pt idx="2">
                  <c:v>بخش غيردولتي</c:v>
                </c:pt>
              </c:strCache>
            </c:strRef>
          </c:cat>
          <c:val>
            <c:numRef>
              <c:f>نمودارها!$C$12:$C$14</c:f>
              <c:numCache>
                <c:formatCode>#,##0</c:formatCode>
                <c:ptCount val="3"/>
                <c:pt idx="0">
                  <c:v>3557</c:v>
                </c:pt>
                <c:pt idx="1">
                  <c:v>470</c:v>
                </c:pt>
                <c:pt idx="2">
                  <c:v>20528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1C3-45E3-827D-CE9F6E218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a-IR"/>
    </a:p>
  </c:txPr>
  <c:printSettings>
    <c:headerFooter alignWithMargins="0"/>
    <c:pageMargins b="0.98425196850393659" l="0.74803149606301433" r="0.74803149606301433" t="0.98425196850393659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17</xdr:row>
      <xdr:rowOff>28575</xdr:rowOff>
    </xdr:from>
    <xdr:to>
      <xdr:col>9</xdr:col>
      <xdr:colOff>133350</xdr:colOff>
      <xdr:row>36</xdr:row>
      <xdr:rowOff>171450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xmlns="" id="{DE65D341-8D93-402D-B68E-7D41B2BD9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9</xdr:col>
      <xdr:colOff>0</xdr:colOff>
      <xdr:row>58</xdr:row>
      <xdr:rowOff>142875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xmlns="" id="{2DE8B082-FFB9-4585-BDF5-A24BDF9E79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61</xdr:row>
      <xdr:rowOff>19050</xdr:rowOff>
    </xdr:from>
    <xdr:to>
      <xdr:col>9</xdr:col>
      <xdr:colOff>133350</xdr:colOff>
      <xdr:row>80</xdr:row>
      <xdr:rowOff>142875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xmlns="" id="{06C40B23-A843-4C28-9E75-9041F2E15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83</xdr:row>
      <xdr:rowOff>28575</xdr:rowOff>
    </xdr:from>
    <xdr:to>
      <xdr:col>9</xdr:col>
      <xdr:colOff>123825</xdr:colOff>
      <xdr:row>102</xdr:row>
      <xdr:rowOff>152400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xmlns="" id="{527BB40E-3D2F-4426-A4C7-9FDBFEFDA6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tabSelected="1" zoomScaleNormal="100" workbookViewId="0">
      <selection activeCell="O3" sqref="O3:O4"/>
    </sheetView>
  </sheetViews>
  <sheetFormatPr defaultColWidth="6.375" defaultRowHeight="15" x14ac:dyDescent="0.25"/>
  <cols>
    <col min="1" max="1" width="6.375" style="58"/>
    <col min="2" max="2" width="9.125" style="58" customWidth="1"/>
    <col min="3" max="4" width="9.375" style="58" customWidth="1"/>
    <col min="5" max="5" width="9.375" customWidth="1"/>
    <col min="6" max="7" width="9.375" style="58" customWidth="1"/>
    <col min="8" max="9" width="9.375" hidden="1" customWidth="1"/>
    <col min="10" max="13" width="9.25" hidden="1" customWidth="1"/>
    <col min="14" max="14" width="16.625" customWidth="1"/>
    <col min="15" max="15" width="21.625" customWidth="1"/>
    <col min="16" max="16" width="6.875" style="58" customWidth="1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44" t="s">
        <v>17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7"/>
      <c r="N3" s="150" t="s">
        <v>2</v>
      </c>
      <c r="O3" s="148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66" t="s">
        <v>1</v>
      </c>
      <c r="N4" s="151"/>
      <c r="O4" s="149"/>
      <c r="P4" s="109"/>
    </row>
    <row r="5" spans="2:16" ht="18.75" customHeight="1" x14ac:dyDescent="0.25">
      <c r="B5" s="29">
        <v>31</v>
      </c>
      <c r="C5" s="30">
        <v>4</v>
      </c>
      <c r="D5" s="29">
        <v>34</v>
      </c>
      <c r="E5" s="30">
        <v>6</v>
      </c>
      <c r="F5" s="29">
        <v>27</v>
      </c>
      <c r="G5" s="30">
        <v>8</v>
      </c>
      <c r="H5" s="29">
        <v>26</v>
      </c>
      <c r="I5" s="30">
        <v>16</v>
      </c>
      <c r="J5" s="16">
        <v>30</v>
      </c>
      <c r="K5" s="17">
        <v>22</v>
      </c>
      <c r="L5" s="16">
        <v>37</v>
      </c>
      <c r="M5" s="19">
        <v>25</v>
      </c>
      <c r="N5" s="67" t="s">
        <v>18</v>
      </c>
      <c r="O5" s="160" t="s">
        <v>4</v>
      </c>
      <c r="P5" s="26"/>
    </row>
    <row r="6" spans="2:16" ht="18.75" customHeight="1" x14ac:dyDescent="0.25">
      <c r="B6" s="33">
        <v>93</v>
      </c>
      <c r="C6" s="34">
        <v>85</v>
      </c>
      <c r="D6" s="33">
        <v>100</v>
      </c>
      <c r="E6" s="34">
        <v>90</v>
      </c>
      <c r="F6" s="33">
        <v>132</v>
      </c>
      <c r="G6" s="34">
        <v>105</v>
      </c>
      <c r="H6" s="33">
        <v>143</v>
      </c>
      <c r="I6" s="34">
        <v>100</v>
      </c>
      <c r="J6" s="13">
        <v>160</v>
      </c>
      <c r="K6" s="14">
        <v>94</v>
      </c>
      <c r="L6" s="13">
        <v>199</v>
      </c>
      <c r="M6" s="9">
        <v>90</v>
      </c>
      <c r="N6" s="68" t="s">
        <v>5</v>
      </c>
      <c r="O6" s="161"/>
      <c r="P6" s="27"/>
    </row>
    <row r="7" spans="2:16" ht="18.75" customHeight="1" x14ac:dyDescent="0.25">
      <c r="B7" s="37">
        <v>222</v>
      </c>
      <c r="C7" s="38">
        <v>20</v>
      </c>
      <c r="D7" s="37">
        <v>219</v>
      </c>
      <c r="E7" s="38">
        <v>22</v>
      </c>
      <c r="F7" s="37">
        <v>246</v>
      </c>
      <c r="G7" s="38">
        <v>24</v>
      </c>
      <c r="H7" s="37">
        <v>237</v>
      </c>
      <c r="I7" s="38">
        <v>21</v>
      </c>
      <c r="J7" s="11">
        <v>216</v>
      </c>
      <c r="K7" s="12">
        <v>21</v>
      </c>
      <c r="L7" s="11">
        <v>168</v>
      </c>
      <c r="M7" s="8">
        <v>21</v>
      </c>
      <c r="N7" s="69" t="s">
        <v>6</v>
      </c>
      <c r="O7" s="161"/>
      <c r="P7" s="27"/>
    </row>
    <row r="8" spans="2:16" ht="18.75" customHeight="1" x14ac:dyDescent="0.25">
      <c r="B8" s="41">
        <v>346</v>
      </c>
      <c r="C8" s="42">
        <v>109</v>
      </c>
      <c r="D8" s="41">
        <v>353</v>
      </c>
      <c r="E8" s="42">
        <v>118</v>
      </c>
      <c r="F8" s="41">
        <v>405</v>
      </c>
      <c r="G8" s="42">
        <v>137</v>
      </c>
      <c r="H8" s="41">
        <v>406</v>
      </c>
      <c r="I8" s="42">
        <v>137</v>
      </c>
      <c r="J8" s="15">
        <v>406</v>
      </c>
      <c r="K8" s="4">
        <v>137</v>
      </c>
      <c r="L8" s="15">
        <v>404</v>
      </c>
      <c r="M8" s="10">
        <v>136</v>
      </c>
      <c r="N8" s="70" t="s">
        <v>7</v>
      </c>
      <c r="O8" s="162"/>
      <c r="P8" s="27"/>
    </row>
    <row r="9" spans="2:16" ht="18.75" customHeight="1" x14ac:dyDescent="0.25">
      <c r="B9" s="37">
        <v>16</v>
      </c>
      <c r="C9" s="38">
        <v>7</v>
      </c>
      <c r="D9" s="37">
        <v>17</v>
      </c>
      <c r="E9" s="38">
        <v>8</v>
      </c>
      <c r="F9" s="37">
        <v>20</v>
      </c>
      <c r="G9" s="38">
        <v>9</v>
      </c>
      <c r="H9" s="37">
        <v>26</v>
      </c>
      <c r="I9" s="38">
        <v>12</v>
      </c>
      <c r="J9" s="11">
        <v>104</v>
      </c>
      <c r="K9" s="12">
        <v>96</v>
      </c>
      <c r="L9" s="11">
        <v>159</v>
      </c>
      <c r="M9" s="8">
        <v>148</v>
      </c>
      <c r="N9" s="69" t="s">
        <v>18</v>
      </c>
      <c r="O9" s="163" t="s">
        <v>8</v>
      </c>
      <c r="P9" s="26"/>
    </row>
    <row r="10" spans="2:16" ht="18.75" customHeight="1" x14ac:dyDescent="0.25">
      <c r="B10" s="33">
        <v>572</v>
      </c>
      <c r="C10" s="34">
        <v>489</v>
      </c>
      <c r="D10" s="33">
        <v>588</v>
      </c>
      <c r="E10" s="34">
        <v>503</v>
      </c>
      <c r="F10" s="33">
        <v>663</v>
      </c>
      <c r="G10" s="34">
        <v>535</v>
      </c>
      <c r="H10" s="33">
        <v>680</v>
      </c>
      <c r="I10" s="34">
        <v>531</v>
      </c>
      <c r="J10" s="13">
        <v>690</v>
      </c>
      <c r="K10" s="14">
        <v>454</v>
      </c>
      <c r="L10" s="13">
        <v>776</v>
      </c>
      <c r="M10" s="9">
        <v>406</v>
      </c>
      <c r="N10" s="68" t="s">
        <v>5</v>
      </c>
      <c r="O10" s="161"/>
      <c r="P10" s="27"/>
    </row>
    <row r="11" spans="2:16" ht="18.75" customHeight="1" x14ac:dyDescent="0.25">
      <c r="B11" s="37">
        <v>579</v>
      </c>
      <c r="C11" s="38">
        <v>57</v>
      </c>
      <c r="D11" s="37">
        <v>572</v>
      </c>
      <c r="E11" s="38">
        <v>54</v>
      </c>
      <c r="F11" s="37">
        <v>640</v>
      </c>
      <c r="G11" s="38">
        <v>81</v>
      </c>
      <c r="H11" s="37">
        <v>625</v>
      </c>
      <c r="I11" s="38">
        <v>80</v>
      </c>
      <c r="J11" s="11">
        <v>545</v>
      </c>
      <c r="K11" s="12">
        <v>74</v>
      </c>
      <c r="L11" s="11">
        <v>414</v>
      </c>
      <c r="M11" s="8">
        <v>72</v>
      </c>
      <c r="N11" s="69" t="s">
        <v>6</v>
      </c>
      <c r="O11" s="161"/>
      <c r="P11" s="27"/>
    </row>
    <row r="12" spans="2:16" ht="18.75" customHeight="1" x14ac:dyDescent="0.25">
      <c r="B12" s="41">
        <v>1167</v>
      </c>
      <c r="C12" s="42">
        <v>553</v>
      </c>
      <c r="D12" s="41">
        <v>1177</v>
      </c>
      <c r="E12" s="42">
        <v>565</v>
      </c>
      <c r="F12" s="41">
        <v>1323</v>
      </c>
      <c r="G12" s="42">
        <v>625</v>
      </c>
      <c r="H12" s="41">
        <v>1331</v>
      </c>
      <c r="I12" s="42">
        <v>623</v>
      </c>
      <c r="J12" s="15">
        <v>1339</v>
      </c>
      <c r="K12" s="4">
        <v>624</v>
      </c>
      <c r="L12" s="15">
        <v>1349</v>
      </c>
      <c r="M12" s="10">
        <v>626</v>
      </c>
      <c r="N12" s="70" t="s">
        <v>7</v>
      </c>
      <c r="O12" s="162"/>
      <c r="P12" s="27"/>
    </row>
    <row r="13" spans="2:16" ht="18.75" customHeight="1" x14ac:dyDescent="0.25">
      <c r="B13" s="37">
        <v>1</v>
      </c>
      <c r="C13" s="38">
        <v>1</v>
      </c>
      <c r="D13" s="37">
        <v>1</v>
      </c>
      <c r="E13" s="38">
        <v>2</v>
      </c>
      <c r="F13" s="37">
        <v>1</v>
      </c>
      <c r="G13" s="38">
        <v>2</v>
      </c>
      <c r="H13" s="37">
        <v>6</v>
      </c>
      <c r="I13" s="38">
        <v>2</v>
      </c>
      <c r="J13" s="11">
        <v>39</v>
      </c>
      <c r="K13" s="12">
        <v>29</v>
      </c>
      <c r="L13" s="11">
        <v>75</v>
      </c>
      <c r="M13" s="8">
        <v>37</v>
      </c>
      <c r="N13" s="69" t="s">
        <v>18</v>
      </c>
      <c r="O13" s="163" t="s">
        <v>9</v>
      </c>
      <c r="P13" s="26"/>
    </row>
    <row r="14" spans="2:16" ht="18.75" customHeight="1" x14ac:dyDescent="0.25">
      <c r="B14" s="33">
        <v>300</v>
      </c>
      <c r="C14" s="34">
        <v>161</v>
      </c>
      <c r="D14" s="33">
        <v>305</v>
      </c>
      <c r="E14" s="34">
        <v>166</v>
      </c>
      <c r="F14" s="33">
        <v>316</v>
      </c>
      <c r="G14" s="34">
        <v>179</v>
      </c>
      <c r="H14" s="33">
        <v>312</v>
      </c>
      <c r="I14" s="34">
        <v>180</v>
      </c>
      <c r="J14" s="13">
        <v>280</v>
      </c>
      <c r="K14" s="14">
        <v>153</v>
      </c>
      <c r="L14" s="13">
        <v>247</v>
      </c>
      <c r="M14" s="9">
        <v>146</v>
      </c>
      <c r="N14" s="68" t="s">
        <v>5</v>
      </c>
      <c r="O14" s="161"/>
      <c r="P14" s="27"/>
    </row>
    <row r="15" spans="2:16" ht="18.75" customHeight="1" x14ac:dyDescent="0.25">
      <c r="B15" s="37">
        <v>30</v>
      </c>
      <c r="C15" s="38">
        <v>4</v>
      </c>
      <c r="D15" s="37">
        <v>31</v>
      </c>
      <c r="E15" s="38">
        <v>4</v>
      </c>
      <c r="F15" s="37">
        <v>69</v>
      </c>
      <c r="G15" s="38">
        <v>9</v>
      </c>
      <c r="H15" s="37">
        <v>69</v>
      </c>
      <c r="I15" s="38">
        <v>9</v>
      </c>
      <c r="J15" s="11">
        <v>69</v>
      </c>
      <c r="K15" s="12">
        <v>9</v>
      </c>
      <c r="L15" s="11">
        <v>70</v>
      </c>
      <c r="M15" s="8">
        <v>9</v>
      </c>
      <c r="N15" s="69" t="s">
        <v>6</v>
      </c>
      <c r="O15" s="161"/>
      <c r="P15" s="27"/>
    </row>
    <row r="16" spans="2:16" ht="18.75" customHeight="1" x14ac:dyDescent="0.25">
      <c r="B16" s="41">
        <v>331</v>
      </c>
      <c r="C16" s="42">
        <v>166</v>
      </c>
      <c r="D16" s="41">
        <v>337</v>
      </c>
      <c r="E16" s="42">
        <v>172</v>
      </c>
      <c r="F16" s="41">
        <v>386</v>
      </c>
      <c r="G16" s="42">
        <v>190</v>
      </c>
      <c r="H16" s="41">
        <v>387</v>
      </c>
      <c r="I16" s="42">
        <v>191</v>
      </c>
      <c r="J16" s="15">
        <v>388</v>
      </c>
      <c r="K16" s="4">
        <v>191</v>
      </c>
      <c r="L16" s="15">
        <v>392</v>
      </c>
      <c r="M16" s="10">
        <v>192</v>
      </c>
      <c r="N16" s="70" t="s">
        <v>7</v>
      </c>
      <c r="O16" s="162"/>
      <c r="P16" s="27"/>
    </row>
    <row r="17" spans="2:16" ht="18.75" customHeight="1" x14ac:dyDescent="0.25">
      <c r="B17" s="37">
        <v>4</v>
      </c>
      <c r="C17" s="38">
        <v>1</v>
      </c>
      <c r="D17" s="37">
        <v>6</v>
      </c>
      <c r="E17" s="38">
        <v>1</v>
      </c>
      <c r="F17" s="37">
        <v>15</v>
      </c>
      <c r="G17" s="38">
        <v>1</v>
      </c>
      <c r="H17" s="37">
        <v>26</v>
      </c>
      <c r="I17" s="38">
        <v>3</v>
      </c>
      <c r="J17" s="11">
        <v>111</v>
      </c>
      <c r="K17" s="12">
        <v>19</v>
      </c>
      <c r="L17" s="11">
        <v>178</v>
      </c>
      <c r="M17" s="8">
        <v>25</v>
      </c>
      <c r="N17" s="69" t="s">
        <v>18</v>
      </c>
      <c r="O17" s="163" t="s">
        <v>10</v>
      </c>
      <c r="P17" s="26"/>
    </row>
    <row r="18" spans="2:16" ht="18.75" customHeight="1" x14ac:dyDescent="0.25">
      <c r="B18" s="33">
        <v>700</v>
      </c>
      <c r="C18" s="34">
        <v>140</v>
      </c>
      <c r="D18" s="33">
        <v>724</v>
      </c>
      <c r="E18" s="34">
        <v>147</v>
      </c>
      <c r="F18" s="33">
        <v>790</v>
      </c>
      <c r="G18" s="34">
        <v>172</v>
      </c>
      <c r="H18" s="33">
        <v>783</v>
      </c>
      <c r="I18" s="34">
        <v>171</v>
      </c>
      <c r="J18" s="13">
        <v>700</v>
      </c>
      <c r="K18" s="14">
        <v>155</v>
      </c>
      <c r="L18" s="13">
        <v>643</v>
      </c>
      <c r="M18" s="9">
        <v>150</v>
      </c>
      <c r="N18" s="68" t="s">
        <v>5</v>
      </c>
      <c r="O18" s="161"/>
      <c r="P18" s="27"/>
    </row>
    <row r="19" spans="2:16" ht="18.75" customHeight="1" x14ac:dyDescent="0.25">
      <c r="B19" s="37">
        <v>34</v>
      </c>
      <c r="C19" s="38">
        <v>6</v>
      </c>
      <c r="D19" s="37">
        <v>48</v>
      </c>
      <c r="E19" s="38">
        <v>6</v>
      </c>
      <c r="F19" s="37">
        <v>175</v>
      </c>
      <c r="G19" s="38">
        <v>14</v>
      </c>
      <c r="H19" s="37">
        <v>177</v>
      </c>
      <c r="I19" s="38">
        <v>14</v>
      </c>
      <c r="J19" s="11">
        <v>177</v>
      </c>
      <c r="K19" s="12">
        <v>14</v>
      </c>
      <c r="L19" s="11">
        <v>183</v>
      </c>
      <c r="M19" s="8">
        <v>14</v>
      </c>
      <c r="N19" s="69" t="s">
        <v>6</v>
      </c>
      <c r="O19" s="161"/>
      <c r="P19" s="27"/>
    </row>
    <row r="20" spans="2:16" ht="18.75" customHeight="1" x14ac:dyDescent="0.25">
      <c r="B20" s="41">
        <v>738</v>
      </c>
      <c r="C20" s="42">
        <v>147</v>
      </c>
      <c r="D20" s="41">
        <v>778</v>
      </c>
      <c r="E20" s="42">
        <v>154</v>
      </c>
      <c r="F20" s="41">
        <v>980</v>
      </c>
      <c r="G20" s="42">
        <v>187</v>
      </c>
      <c r="H20" s="41">
        <v>986</v>
      </c>
      <c r="I20" s="42">
        <v>188</v>
      </c>
      <c r="J20" s="15">
        <v>988</v>
      </c>
      <c r="K20" s="4">
        <v>188</v>
      </c>
      <c r="L20" s="15">
        <v>1004</v>
      </c>
      <c r="M20" s="10">
        <v>189</v>
      </c>
      <c r="N20" s="70" t="s">
        <v>7</v>
      </c>
      <c r="O20" s="162"/>
      <c r="P20" s="27"/>
    </row>
    <row r="21" spans="2:16" ht="18.75" customHeight="1" x14ac:dyDescent="0.25">
      <c r="B21" s="37">
        <v>52</v>
      </c>
      <c r="C21" s="38">
        <v>13</v>
      </c>
      <c r="D21" s="37">
        <v>58</v>
      </c>
      <c r="E21" s="38">
        <v>17</v>
      </c>
      <c r="F21" s="37">
        <v>63</v>
      </c>
      <c r="G21" s="38">
        <v>20</v>
      </c>
      <c r="H21" s="37">
        <v>84</v>
      </c>
      <c r="I21" s="38">
        <v>33</v>
      </c>
      <c r="J21" s="11">
        <v>284</v>
      </c>
      <c r="K21" s="12">
        <v>166</v>
      </c>
      <c r="L21" s="11">
        <v>449</v>
      </c>
      <c r="M21" s="8">
        <v>235</v>
      </c>
      <c r="N21" s="69" t="s">
        <v>18</v>
      </c>
      <c r="O21" s="163" t="s">
        <v>11</v>
      </c>
      <c r="P21" s="26"/>
    </row>
    <row r="22" spans="2:16" ht="18.75" customHeight="1" x14ac:dyDescent="0.25">
      <c r="B22" s="33">
        <v>1665</v>
      </c>
      <c r="C22" s="34">
        <v>875</v>
      </c>
      <c r="D22" s="33">
        <v>1717</v>
      </c>
      <c r="E22" s="34">
        <v>906</v>
      </c>
      <c r="F22" s="33">
        <v>1901</v>
      </c>
      <c r="G22" s="34">
        <v>991</v>
      </c>
      <c r="H22" s="33">
        <v>1918</v>
      </c>
      <c r="I22" s="34">
        <v>982</v>
      </c>
      <c r="J22" s="13">
        <v>1830</v>
      </c>
      <c r="K22" s="14">
        <v>856</v>
      </c>
      <c r="L22" s="13">
        <v>1865</v>
      </c>
      <c r="M22" s="9">
        <v>792</v>
      </c>
      <c r="N22" s="68" t="s">
        <v>5</v>
      </c>
      <c r="O22" s="161"/>
      <c r="P22" s="27"/>
    </row>
    <row r="23" spans="2:16" ht="18.75" customHeight="1" x14ac:dyDescent="0.25">
      <c r="B23" s="37">
        <v>865</v>
      </c>
      <c r="C23" s="38">
        <v>87</v>
      </c>
      <c r="D23" s="37">
        <v>870</v>
      </c>
      <c r="E23" s="38">
        <v>86</v>
      </c>
      <c r="F23" s="37">
        <v>1130</v>
      </c>
      <c r="G23" s="38">
        <v>128</v>
      </c>
      <c r="H23" s="37">
        <v>1108</v>
      </c>
      <c r="I23" s="38">
        <v>124</v>
      </c>
      <c r="J23" s="11">
        <v>1007</v>
      </c>
      <c r="K23" s="12">
        <v>118</v>
      </c>
      <c r="L23" s="11">
        <v>835</v>
      </c>
      <c r="M23" s="8">
        <v>116</v>
      </c>
      <c r="N23" s="69" t="s">
        <v>6</v>
      </c>
      <c r="O23" s="161"/>
      <c r="P23" s="27"/>
    </row>
    <row r="24" spans="2:16" ht="18.75" customHeight="1" thickBot="1" x14ac:dyDescent="0.3">
      <c r="B24" s="45">
        <v>2582</v>
      </c>
      <c r="C24" s="46">
        <v>975</v>
      </c>
      <c r="D24" s="45">
        <v>2645</v>
      </c>
      <c r="E24" s="46">
        <v>1009</v>
      </c>
      <c r="F24" s="100">
        <v>3094</v>
      </c>
      <c r="G24" s="101">
        <v>1139</v>
      </c>
      <c r="H24" s="45">
        <v>3110</v>
      </c>
      <c r="I24" s="46">
        <v>1139</v>
      </c>
      <c r="J24" s="24">
        <v>3121</v>
      </c>
      <c r="K24" s="25">
        <v>1140</v>
      </c>
      <c r="L24" s="24">
        <v>3149</v>
      </c>
      <c r="M24" s="23">
        <v>1143</v>
      </c>
      <c r="N24" s="71" t="s">
        <v>7</v>
      </c>
      <c r="O24" s="164"/>
      <c r="P24" s="27"/>
    </row>
    <row r="25" spans="2:16" ht="22.5" customHeight="1" thickBot="1" x14ac:dyDescent="0.3">
      <c r="B25" s="152">
        <v>3557</v>
      </c>
      <c r="C25" s="153"/>
      <c r="D25" s="152">
        <v>3654</v>
      </c>
      <c r="E25" s="153"/>
      <c r="F25" s="154">
        <v>4233</v>
      </c>
      <c r="G25" s="155"/>
      <c r="H25" s="158">
        <v>4249</v>
      </c>
      <c r="I25" s="159"/>
      <c r="J25" s="156">
        <v>4261</v>
      </c>
      <c r="K25" s="157"/>
      <c r="L25" s="156">
        <v>4292</v>
      </c>
      <c r="M25" s="157"/>
      <c r="N25" s="142" t="s">
        <v>12</v>
      </c>
      <c r="O25" s="143"/>
      <c r="P25" s="27"/>
    </row>
  </sheetData>
  <mergeCells count="22">
    <mergeCell ref="B3:C3"/>
    <mergeCell ref="B25:C25"/>
    <mergeCell ref="D3:E3"/>
    <mergeCell ref="D25:E25"/>
    <mergeCell ref="F3:G3"/>
    <mergeCell ref="F25:G25"/>
    <mergeCell ref="N25:O25"/>
    <mergeCell ref="H1:O1"/>
    <mergeCell ref="H2:O2"/>
    <mergeCell ref="H3:I3"/>
    <mergeCell ref="J3:K3"/>
    <mergeCell ref="L3:M3"/>
    <mergeCell ref="O3:O4"/>
    <mergeCell ref="N3:N4"/>
    <mergeCell ref="L25:M25"/>
    <mergeCell ref="J25:K25"/>
    <mergeCell ref="H25:I25"/>
    <mergeCell ref="O5:O8"/>
    <mergeCell ref="O9:O12"/>
    <mergeCell ref="O13:O16"/>
    <mergeCell ref="O17:O20"/>
    <mergeCell ref="O21:O24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4" width="9.375" style="58" customWidth="1"/>
    <col min="5" max="5" width="9.375" style="28" customWidth="1"/>
    <col min="6" max="7" width="9.25" style="58" customWidth="1"/>
    <col min="8" max="13" width="9.25" style="28" hidden="1" customWidth="1"/>
    <col min="14" max="14" width="16.625" style="28" customWidth="1"/>
    <col min="15" max="15" width="21.625" style="28" customWidth="1"/>
    <col min="16" max="16" width="6.875" style="58" customWidth="1"/>
    <col min="17" max="16384" width="6.375" style="2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66" t="s">
        <v>27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6"/>
      <c r="N3" s="167" t="s">
        <v>2</v>
      </c>
      <c r="O3" s="167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20" t="s">
        <v>1</v>
      </c>
      <c r="N4" s="168"/>
      <c r="O4" s="169"/>
      <c r="P4" s="109"/>
    </row>
    <row r="5" spans="2:16" ht="18.75" customHeight="1" x14ac:dyDescent="0.25">
      <c r="B5" s="18">
        <v>10</v>
      </c>
      <c r="C5" s="19">
        <v>9</v>
      </c>
      <c r="D5" s="18">
        <v>10</v>
      </c>
      <c r="E5" s="19">
        <v>7</v>
      </c>
      <c r="F5" s="18">
        <v>10</v>
      </c>
      <c r="G5" s="19">
        <v>2</v>
      </c>
      <c r="H5" s="18">
        <v>8</v>
      </c>
      <c r="I5" s="19">
        <v>2</v>
      </c>
      <c r="J5" s="16">
        <v>11</v>
      </c>
      <c r="K5" s="17">
        <v>4</v>
      </c>
      <c r="L5" s="16">
        <v>11</v>
      </c>
      <c r="M5" s="19">
        <v>3</v>
      </c>
      <c r="N5" s="74" t="s">
        <v>18</v>
      </c>
      <c r="O5" s="160" t="s">
        <v>4</v>
      </c>
      <c r="P5" s="26"/>
    </row>
    <row r="6" spans="2:16" ht="18.75" customHeight="1" x14ac:dyDescent="0.25">
      <c r="B6" s="5">
        <v>1</v>
      </c>
      <c r="C6" s="9">
        <v>2</v>
      </c>
      <c r="D6" s="5">
        <v>1</v>
      </c>
      <c r="E6" s="9">
        <v>2</v>
      </c>
      <c r="F6" s="5">
        <v>2</v>
      </c>
      <c r="G6" s="9">
        <v>2</v>
      </c>
      <c r="H6" s="5">
        <v>1</v>
      </c>
      <c r="I6" s="9">
        <v>2</v>
      </c>
      <c r="J6" s="13">
        <v>1</v>
      </c>
      <c r="K6" s="14">
        <v>2</v>
      </c>
      <c r="L6" s="13">
        <v>1</v>
      </c>
      <c r="M6" s="9">
        <v>2</v>
      </c>
      <c r="N6" s="68" t="s">
        <v>5</v>
      </c>
      <c r="O6" s="161"/>
      <c r="P6" s="27"/>
    </row>
    <row r="7" spans="2:16" ht="18.75" customHeight="1" x14ac:dyDescent="0.25">
      <c r="B7" s="3">
        <v>0</v>
      </c>
      <c r="C7" s="8">
        <v>0</v>
      </c>
      <c r="D7" s="3">
        <v>0</v>
      </c>
      <c r="E7" s="8">
        <v>0</v>
      </c>
      <c r="F7" s="3">
        <v>0</v>
      </c>
      <c r="G7" s="8">
        <v>0</v>
      </c>
      <c r="H7" s="3">
        <v>0</v>
      </c>
      <c r="I7" s="8">
        <v>0</v>
      </c>
      <c r="J7" s="11">
        <v>0</v>
      </c>
      <c r="K7" s="12">
        <v>0</v>
      </c>
      <c r="L7" s="11">
        <v>0</v>
      </c>
      <c r="M7" s="8">
        <v>0</v>
      </c>
      <c r="N7" s="69" t="s">
        <v>6</v>
      </c>
      <c r="O7" s="161"/>
      <c r="P7" s="27"/>
    </row>
    <row r="8" spans="2:16" ht="18.75" customHeight="1" x14ac:dyDescent="0.25">
      <c r="B8" s="6">
        <v>11</v>
      </c>
      <c r="C8" s="10">
        <v>11</v>
      </c>
      <c r="D8" s="6">
        <v>11</v>
      </c>
      <c r="E8" s="10">
        <v>9</v>
      </c>
      <c r="F8" s="6">
        <v>12</v>
      </c>
      <c r="G8" s="10">
        <v>4</v>
      </c>
      <c r="H8" s="6">
        <v>9</v>
      </c>
      <c r="I8" s="10">
        <v>4</v>
      </c>
      <c r="J8" s="15">
        <v>12</v>
      </c>
      <c r="K8" s="4">
        <v>6</v>
      </c>
      <c r="L8" s="15">
        <v>12</v>
      </c>
      <c r="M8" s="10">
        <v>5</v>
      </c>
      <c r="N8" s="70" t="s">
        <v>7</v>
      </c>
      <c r="O8" s="162"/>
      <c r="P8" s="27"/>
    </row>
    <row r="9" spans="2:16" ht="18.75" customHeight="1" x14ac:dyDescent="0.25">
      <c r="B9" s="3">
        <v>7</v>
      </c>
      <c r="C9" s="8">
        <v>3</v>
      </c>
      <c r="D9" s="3">
        <v>3</v>
      </c>
      <c r="E9" s="8">
        <v>3</v>
      </c>
      <c r="F9" s="3">
        <v>1</v>
      </c>
      <c r="G9" s="8">
        <v>3</v>
      </c>
      <c r="H9" s="3">
        <v>1</v>
      </c>
      <c r="I9" s="8">
        <v>3</v>
      </c>
      <c r="J9" s="11">
        <v>2</v>
      </c>
      <c r="K9" s="12">
        <v>3</v>
      </c>
      <c r="L9" s="11">
        <v>3</v>
      </c>
      <c r="M9" s="8">
        <v>3</v>
      </c>
      <c r="N9" s="69" t="s">
        <v>18</v>
      </c>
      <c r="O9" s="163" t="s">
        <v>8</v>
      </c>
      <c r="P9" s="26"/>
    </row>
    <row r="10" spans="2:16" ht="18.75" customHeight="1" x14ac:dyDescent="0.25">
      <c r="B10" s="5">
        <v>1</v>
      </c>
      <c r="C10" s="9">
        <v>0</v>
      </c>
      <c r="D10" s="5">
        <v>0</v>
      </c>
      <c r="E10" s="9">
        <v>0</v>
      </c>
      <c r="F10" s="5">
        <v>0</v>
      </c>
      <c r="G10" s="9">
        <v>1</v>
      </c>
      <c r="H10" s="5">
        <v>0</v>
      </c>
      <c r="I10" s="9">
        <v>1</v>
      </c>
      <c r="J10" s="13">
        <v>0</v>
      </c>
      <c r="K10" s="14">
        <v>1</v>
      </c>
      <c r="L10" s="13">
        <v>0</v>
      </c>
      <c r="M10" s="9">
        <v>3</v>
      </c>
      <c r="N10" s="68" t="s">
        <v>5</v>
      </c>
      <c r="O10" s="161"/>
      <c r="P10" s="27"/>
    </row>
    <row r="11" spans="2:16" ht="18.75" customHeight="1" x14ac:dyDescent="0.25">
      <c r="B11" s="3">
        <v>0</v>
      </c>
      <c r="C11" s="8">
        <v>0</v>
      </c>
      <c r="D11" s="3">
        <v>0</v>
      </c>
      <c r="E11" s="8">
        <v>0</v>
      </c>
      <c r="F11" s="3">
        <v>0</v>
      </c>
      <c r="G11" s="8">
        <v>0</v>
      </c>
      <c r="H11" s="3">
        <v>0</v>
      </c>
      <c r="I11" s="8">
        <v>0</v>
      </c>
      <c r="J11" s="11">
        <v>0</v>
      </c>
      <c r="K11" s="12">
        <v>0</v>
      </c>
      <c r="L11" s="11">
        <v>0</v>
      </c>
      <c r="M11" s="8">
        <v>0</v>
      </c>
      <c r="N11" s="69" t="s">
        <v>6</v>
      </c>
      <c r="O11" s="161"/>
      <c r="P11" s="27"/>
    </row>
    <row r="12" spans="2:16" ht="18.75" customHeight="1" x14ac:dyDescent="0.25">
      <c r="B12" s="6">
        <v>8</v>
      </c>
      <c r="C12" s="10">
        <v>3</v>
      </c>
      <c r="D12" s="6">
        <v>3</v>
      </c>
      <c r="E12" s="10">
        <v>3</v>
      </c>
      <c r="F12" s="6">
        <v>1</v>
      </c>
      <c r="G12" s="10">
        <v>4</v>
      </c>
      <c r="H12" s="6">
        <v>1</v>
      </c>
      <c r="I12" s="10">
        <v>4</v>
      </c>
      <c r="J12" s="15">
        <v>2</v>
      </c>
      <c r="K12" s="4">
        <v>4</v>
      </c>
      <c r="L12" s="15">
        <v>3</v>
      </c>
      <c r="M12" s="10">
        <v>6</v>
      </c>
      <c r="N12" s="70" t="s">
        <v>7</v>
      </c>
      <c r="O12" s="162"/>
      <c r="P12" s="27"/>
    </row>
    <row r="13" spans="2:16" ht="18.75" customHeight="1" x14ac:dyDescent="0.25">
      <c r="B13" s="3">
        <v>0</v>
      </c>
      <c r="C13" s="8">
        <v>0</v>
      </c>
      <c r="D13" s="3">
        <v>0</v>
      </c>
      <c r="E13" s="8">
        <v>0</v>
      </c>
      <c r="F13" s="3">
        <v>0</v>
      </c>
      <c r="G13" s="8">
        <v>0</v>
      </c>
      <c r="H13" s="3">
        <v>0</v>
      </c>
      <c r="I13" s="8">
        <v>0</v>
      </c>
      <c r="J13" s="11">
        <v>0</v>
      </c>
      <c r="K13" s="12">
        <v>0</v>
      </c>
      <c r="L13" s="11">
        <v>0</v>
      </c>
      <c r="M13" s="8">
        <v>0</v>
      </c>
      <c r="N13" s="69" t="s">
        <v>18</v>
      </c>
      <c r="O13" s="163" t="s">
        <v>9</v>
      </c>
      <c r="P13" s="26"/>
    </row>
    <row r="14" spans="2:16" ht="18.75" customHeight="1" x14ac:dyDescent="0.25">
      <c r="B14" s="5">
        <v>0</v>
      </c>
      <c r="C14" s="9">
        <v>0</v>
      </c>
      <c r="D14" s="5">
        <v>0</v>
      </c>
      <c r="E14" s="9">
        <v>0</v>
      </c>
      <c r="F14" s="5">
        <v>0</v>
      </c>
      <c r="G14" s="9">
        <v>0</v>
      </c>
      <c r="H14" s="5">
        <v>0</v>
      </c>
      <c r="I14" s="9">
        <v>0</v>
      </c>
      <c r="J14" s="13">
        <v>0</v>
      </c>
      <c r="K14" s="14">
        <v>0</v>
      </c>
      <c r="L14" s="13">
        <v>0</v>
      </c>
      <c r="M14" s="9">
        <v>0</v>
      </c>
      <c r="N14" s="68" t="s">
        <v>5</v>
      </c>
      <c r="O14" s="161"/>
      <c r="P14" s="27"/>
    </row>
    <row r="15" spans="2:16" ht="18.75" customHeight="1" x14ac:dyDescent="0.25">
      <c r="B15" s="3">
        <v>0</v>
      </c>
      <c r="C15" s="8">
        <v>0</v>
      </c>
      <c r="D15" s="3">
        <v>0</v>
      </c>
      <c r="E15" s="8">
        <v>0</v>
      </c>
      <c r="F15" s="3">
        <v>0</v>
      </c>
      <c r="G15" s="8">
        <v>0</v>
      </c>
      <c r="H15" s="3">
        <v>0</v>
      </c>
      <c r="I15" s="8">
        <v>0</v>
      </c>
      <c r="J15" s="11">
        <v>0</v>
      </c>
      <c r="K15" s="12">
        <v>0</v>
      </c>
      <c r="L15" s="11">
        <v>0</v>
      </c>
      <c r="M15" s="8">
        <v>0</v>
      </c>
      <c r="N15" s="69" t="s">
        <v>6</v>
      </c>
      <c r="O15" s="161"/>
      <c r="P15" s="27"/>
    </row>
    <row r="16" spans="2:16" ht="18.75" customHeight="1" x14ac:dyDescent="0.25">
      <c r="B16" s="6">
        <v>0</v>
      </c>
      <c r="C16" s="10">
        <v>0</v>
      </c>
      <c r="D16" s="6">
        <v>0</v>
      </c>
      <c r="E16" s="10">
        <v>0</v>
      </c>
      <c r="F16" s="6">
        <v>0</v>
      </c>
      <c r="G16" s="10">
        <v>0</v>
      </c>
      <c r="H16" s="6">
        <v>0</v>
      </c>
      <c r="I16" s="10">
        <v>0</v>
      </c>
      <c r="J16" s="15">
        <v>0</v>
      </c>
      <c r="K16" s="4">
        <v>0</v>
      </c>
      <c r="L16" s="15">
        <v>0</v>
      </c>
      <c r="M16" s="10">
        <v>0</v>
      </c>
      <c r="N16" s="70" t="s">
        <v>7</v>
      </c>
      <c r="O16" s="162"/>
      <c r="P16" s="27"/>
    </row>
    <row r="17" spans="2:16" ht="18.75" customHeight="1" x14ac:dyDescent="0.25">
      <c r="B17" s="3">
        <v>6</v>
      </c>
      <c r="C17" s="8">
        <v>2</v>
      </c>
      <c r="D17" s="3">
        <v>3</v>
      </c>
      <c r="E17" s="8">
        <v>2</v>
      </c>
      <c r="F17" s="3">
        <v>2</v>
      </c>
      <c r="G17" s="8">
        <v>0</v>
      </c>
      <c r="H17" s="3">
        <v>2</v>
      </c>
      <c r="I17" s="8">
        <v>0</v>
      </c>
      <c r="J17" s="11">
        <v>2</v>
      </c>
      <c r="K17" s="12">
        <v>0</v>
      </c>
      <c r="L17" s="11">
        <v>1</v>
      </c>
      <c r="M17" s="8">
        <v>0</v>
      </c>
      <c r="N17" s="69" t="s">
        <v>18</v>
      </c>
      <c r="O17" s="163" t="s">
        <v>10</v>
      </c>
      <c r="P17" s="26"/>
    </row>
    <row r="18" spans="2:16" ht="18.75" customHeight="1" x14ac:dyDescent="0.25">
      <c r="B18" s="5">
        <v>1</v>
      </c>
      <c r="C18" s="9">
        <v>0</v>
      </c>
      <c r="D18" s="5">
        <v>2</v>
      </c>
      <c r="E18" s="9">
        <v>0</v>
      </c>
      <c r="F18" s="5">
        <v>2</v>
      </c>
      <c r="G18" s="9">
        <v>0</v>
      </c>
      <c r="H18" s="5">
        <v>2</v>
      </c>
      <c r="I18" s="9">
        <v>0</v>
      </c>
      <c r="J18" s="13">
        <v>2</v>
      </c>
      <c r="K18" s="14">
        <v>0</v>
      </c>
      <c r="L18" s="13">
        <v>2</v>
      </c>
      <c r="M18" s="9">
        <v>0</v>
      </c>
      <c r="N18" s="68" t="s">
        <v>5</v>
      </c>
      <c r="O18" s="161"/>
      <c r="P18" s="27"/>
    </row>
    <row r="19" spans="2:16" ht="18.75" customHeight="1" x14ac:dyDescent="0.25">
      <c r="B19" s="3">
        <v>0</v>
      </c>
      <c r="C19" s="8">
        <v>0</v>
      </c>
      <c r="D19" s="3">
        <v>0</v>
      </c>
      <c r="E19" s="8">
        <v>0</v>
      </c>
      <c r="F19" s="3">
        <v>0</v>
      </c>
      <c r="G19" s="8">
        <v>0</v>
      </c>
      <c r="H19" s="3">
        <v>0</v>
      </c>
      <c r="I19" s="8">
        <v>0</v>
      </c>
      <c r="J19" s="11">
        <v>0</v>
      </c>
      <c r="K19" s="12">
        <v>0</v>
      </c>
      <c r="L19" s="11">
        <v>0</v>
      </c>
      <c r="M19" s="8">
        <v>0</v>
      </c>
      <c r="N19" s="69" t="s">
        <v>6</v>
      </c>
      <c r="O19" s="161"/>
      <c r="P19" s="27"/>
    </row>
    <row r="20" spans="2:16" ht="18.75" customHeight="1" x14ac:dyDescent="0.25">
      <c r="B20" s="6">
        <v>7</v>
      </c>
      <c r="C20" s="10">
        <v>2</v>
      </c>
      <c r="D20" s="6">
        <v>5</v>
      </c>
      <c r="E20" s="10">
        <v>2</v>
      </c>
      <c r="F20" s="6">
        <v>4</v>
      </c>
      <c r="G20" s="10">
        <v>0</v>
      </c>
      <c r="H20" s="6">
        <v>4</v>
      </c>
      <c r="I20" s="10">
        <v>0</v>
      </c>
      <c r="J20" s="15">
        <v>4</v>
      </c>
      <c r="K20" s="4">
        <v>0</v>
      </c>
      <c r="L20" s="15">
        <v>3</v>
      </c>
      <c r="M20" s="10">
        <v>0</v>
      </c>
      <c r="N20" s="70" t="s">
        <v>7</v>
      </c>
      <c r="O20" s="162"/>
      <c r="P20" s="27"/>
    </row>
    <row r="21" spans="2:16" ht="18.75" customHeight="1" x14ac:dyDescent="0.25">
      <c r="B21" s="3">
        <v>23</v>
      </c>
      <c r="C21" s="8">
        <v>14</v>
      </c>
      <c r="D21" s="3">
        <v>16</v>
      </c>
      <c r="E21" s="8">
        <v>12</v>
      </c>
      <c r="F21" s="3">
        <v>13</v>
      </c>
      <c r="G21" s="8">
        <v>5</v>
      </c>
      <c r="H21" s="3">
        <v>11</v>
      </c>
      <c r="I21" s="8">
        <v>5</v>
      </c>
      <c r="J21" s="11">
        <v>15</v>
      </c>
      <c r="K21" s="12">
        <v>7</v>
      </c>
      <c r="L21" s="11">
        <v>15</v>
      </c>
      <c r="M21" s="8">
        <v>6</v>
      </c>
      <c r="N21" s="69" t="s">
        <v>18</v>
      </c>
      <c r="O21" s="163" t="s">
        <v>11</v>
      </c>
      <c r="P21" s="26"/>
    </row>
    <row r="22" spans="2:16" ht="18.75" customHeight="1" x14ac:dyDescent="0.25">
      <c r="B22" s="5">
        <v>3</v>
      </c>
      <c r="C22" s="9">
        <v>2</v>
      </c>
      <c r="D22" s="5">
        <v>3</v>
      </c>
      <c r="E22" s="9">
        <v>2</v>
      </c>
      <c r="F22" s="5">
        <v>4</v>
      </c>
      <c r="G22" s="9">
        <v>3</v>
      </c>
      <c r="H22" s="5">
        <v>3</v>
      </c>
      <c r="I22" s="9">
        <v>3</v>
      </c>
      <c r="J22" s="13">
        <v>3</v>
      </c>
      <c r="K22" s="14">
        <v>3</v>
      </c>
      <c r="L22" s="13">
        <v>3</v>
      </c>
      <c r="M22" s="9">
        <v>5</v>
      </c>
      <c r="N22" s="68" t="s">
        <v>5</v>
      </c>
      <c r="O22" s="161"/>
      <c r="P22" s="27"/>
    </row>
    <row r="23" spans="2:16" ht="18.75" customHeight="1" x14ac:dyDescent="0.25">
      <c r="B23" s="3">
        <v>0</v>
      </c>
      <c r="C23" s="8">
        <v>0</v>
      </c>
      <c r="D23" s="3">
        <v>0</v>
      </c>
      <c r="E23" s="8">
        <v>0</v>
      </c>
      <c r="F23" s="3">
        <v>0</v>
      </c>
      <c r="G23" s="8">
        <v>0</v>
      </c>
      <c r="H23" s="3">
        <v>0</v>
      </c>
      <c r="I23" s="8">
        <v>0</v>
      </c>
      <c r="J23" s="11">
        <v>0</v>
      </c>
      <c r="K23" s="12">
        <v>0</v>
      </c>
      <c r="L23" s="11">
        <v>0</v>
      </c>
      <c r="M23" s="8">
        <v>0</v>
      </c>
      <c r="N23" s="69" t="s">
        <v>6</v>
      </c>
      <c r="O23" s="161"/>
      <c r="P23" s="27"/>
    </row>
    <row r="24" spans="2:16" ht="18.75" customHeight="1" thickBot="1" x14ac:dyDescent="0.3">
      <c r="B24" s="72">
        <v>26</v>
      </c>
      <c r="C24" s="73">
        <v>16</v>
      </c>
      <c r="D24" s="72">
        <v>19</v>
      </c>
      <c r="E24" s="73">
        <v>14</v>
      </c>
      <c r="F24" s="72">
        <v>17</v>
      </c>
      <c r="G24" s="73">
        <v>8</v>
      </c>
      <c r="H24" s="22">
        <v>14</v>
      </c>
      <c r="I24" s="23">
        <v>8</v>
      </c>
      <c r="J24" s="24">
        <v>18</v>
      </c>
      <c r="K24" s="25">
        <v>10</v>
      </c>
      <c r="L24" s="24">
        <v>18</v>
      </c>
      <c r="M24" s="23">
        <v>11</v>
      </c>
      <c r="N24" s="71" t="s">
        <v>7</v>
      </c>
      <c r="O24" s="164"/>
      <c r="P24" s="27"/>
    </row>
    <row r="25" spans="2:16" ht="22.5" customHeight="1" thickBot="1" x14ac:dyDescent="0.3">
      <c r="B25" s="179">
        <v>42</v>
      </c>
      <c r="C25" s="180"/>
      <c r="D25" s="179">
        <v>33</v>
      </c>
      <c r="E25" s="180"/>
      <c r="F25" s="179">
        <v>25</v>
      </c>
      <c r="G25" s="180"/>
      <c r="H25" s="178">
        <v>22</v>
      </c>
      <c r="I25" s="176"/>
      <c r="J25" s="175">
        <v>28</v>
      </c>
      <c r="K25" s="176"/>
      <c r="L25" s="175">
        <v>29</v>
      </c>
      <c r="M25" s="176"/>
      <c r="N25" s="165" t="s">
        <v>12</v>
      </c>
      <c r="O25" s="143"/>
      <c r="P25" s="27"/>
    </row>
  </sheetData>
  <mergeCells count="22">
    <mergeCell ref="O13:O16"/>
    <mergeCell ref="O5:O8"/>
    <mergeCell ref="O9:O12"/>
    <mergeCell ref="B3:C3"/>
    <mergeCell ref="B25:C25"/>
    <mergeCell ref="D3:E3"/>
    <mergeCell ref="D25:E25"/>
    <mergeCell ref="F3:G3"/>
    <mergeCell ref="F25:G25"/>
    <mergeCell ref="O17:O20"/>
    <mergeCell ref="O21:O24"/>
    <mergeCell ref="H25:I25"/>
    <mergeCell ref="J25:K25"/>
    <mergeCell ref="L25:M25"/>
    <mergeCell ref="N25:O25"/>
    <mergeCell ref="H1:O1"/>
    <mergeCell ref="H2:O2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4" width="9.375" style="58" customWidth="1"/>
    <col min="5" max="5" width="9.375" style="28" customWidth="1"/>
    <col min="6" max="7" width="9.25" style="58" customWidth="1"/>
    <col min="8" max="13" width="9.25" style="28" hidden="1" customWidth="1"/>
    <col min="14" max="14" width="16.625" style="28" customWidth="1"/>
    <col min="15" max="15" width="21.625" style="28" customWidth="1"/>
    <col min="16" max="16" width="6.875" style="58" customWidth="1"/>
    <col min="17" max="16384" width="6.375" style="2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66" t="s">
        <v>28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6"/>
      <c r="N3" s="167" t="s">
        <v>2</v>
      </c>
      <c r="O3" s="167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20" t="s">
        <v>1</v>
      </c>
      <c r="N4" s="168"/>
      <c r="O4" s="169"/>
      <c r="P4" s="109"/>
    </row>
    <row r="5" spans="2:16" ht="18.75" customHeight="1" x14ac:dyDescent="0.25">
      <c r="B5" s="29">
        <v>17</v>
      </c>
      <c r="C5" s="30">
        <v>9</v>
      </c>
      <c r="D5" s="29">
        <v>19</v>
      </c>
      <c r="E5" s="30">
        <v>7</v>
      </c>
      <c r="F5" s="29">
        <v>16</v>
      </c>
      <c r="G5" s="30">
        <v>8</v>
      </c>
      <c r="H5" s="29">
        <v>12</v>
      </c>
      <c r="I5" s="30">
        <v>6</v>
      </c>
      <c r="J5" s="16">
        <v>13</v>
      </c>
      <c r="K5" s="17">
        <v>5</v>
      </c>
      <c r="L5" s="16">
        <v>12</v>
      </c>
      <c r="M5" s="19">
        <v>4</v>
      </c>
      <c r="N5" s="74" t="s">
        <v>18</v>
      </c>
      <c r="O5" s="160" t="s">
        <v>4</v>
      </c>
      <c r="P5" s="26"/>
    </row>
    <row r="6" spans="2:16" ht="18.75" customHeight="1" x14ac:dyDescent="0.25">
      <c r="B6" s="33">
        <v>0</v>
      </c>
      <c r="C6" s="34">
        <v>0</v>
      </c>
      <c r="D6" s="33">
        <v>1</v>
      </c>
      <c r="E6" s="34">
        <v>0</v>
      </c>
      <c r="F6" s="33">
        <v>0</v>
      </c>
      <c r="G6" s="34">
        <v>0</v>
      </c>
      <c r="H6" s="33">
        <v>0</v>
      </c>
      <c r="I6" s="34">
        <v>0</v>
      </c>
      <c r="J6" s="13">
        <v>0</v>
      </c>
      <c r="K6" s="14">
        <v>0</v>
      </c>
      <c r="L6" s="13">
        <v>0</v>
      </c>
      <c r="M6" s="9">
        <v>0</v>
      </c>
      <c r="N6" s="68" t="s">
        <v>5</v>
      </c>
      <c r="O6" s="161"/>
      <c r="P6" s="27"/>
    </row>
    <row r="7" spans="2:16" ht="18.75" customHeight="1" x14ac:dyDescent="0.25">
      <c r="B7" s="37">
        <v>0</v>
      </c>
      <c r="C7" s="38">
        <v>0</v>
      </c>
      <c r="D7" s="37">
        <v>0</v>
      </c>
      <c r="E7" s="38">
        <v>0</v>
      </c>
      <c r="F7" s="37">
        <v>0</v>
      </c>
      <c r="G7" s="38">
        <v>0</v>
      </c>
      <c r="H7" s="37">
        <v>0</v>
      </c>
      <c r="I7" s="38">
        <v>0</v>
      </c>
      <c r="J7" s="11">
        <v>0</v>
      </c>
      <c r="K7" s="12">
        <v>0</v>
      </c>
      <c r="L7" s="11">
        <v>0</v>
      </c>
      <c r="M7" s="8">
        <v>0</v>
      </c>
      <c r="N7" s="69" t="s">
        <v>6</v>
      </c>
      <c r="O7" s="161"/>
      <c r="P7" s="27"/>
    </row>
    <row r="8" spans="2:16" ht="18.75" customHeight="1" x14ac:dyDescent="0.25">
      <c r="B8" s="41">
        <v>17</v>
      </c>
      <c r="C8" s="42">
        <v>9</v>
      </c>
      <c r="D8" s="41">
        <v>20</v>
      </c>
      <c r="E8" s="42">
        <v>7</v>
      </c>
      <c r="F8" s="41">
        <v>16</v>
      </c>
      <c r="G8" s="42">
        <v>8</v>
      </c>
      <c r="H8" s="41">
        <v>12</v>
      </c>
      <c r="I8" s="42">
        <v>6</v>
      </c>
      <c r="J8" s="15">
        <v>13</v>
      </c>
      <c r="K8" s="4">
        <v>5</v>
      </c>
      <c r="L8" s="15">
        <v>12</v>
      </c>
      <c r="M8" s="10">
        <v>4</v>
      </c>
      <c r="N8" s="70" t="s">
        <v>7</v>
      </c>
      <c r="O8" s="162"/>
      <c r="P8" s="27"/>
    </row>
    <row r="9" spans="2:16" ht="18.75" customHeight="1" x14ac:dyDescent="0.25">
      <c r="B9" s="37">
        <v>26</v>
      </c>
      <c r="C9" s="38">
        <v>13</v>
      </c>
      <c r="D9" s="37">
        <v>22</v>
      </c>
      <c r="E9" s="38">
        <v>9</v>
      </c>
      <c r="F9" s="37">
        <v>27</v>
      </c>
      <c r="G9" s="38">
        <v>14</v>
      </c>
      <c r="H9" s="37">
        <v>25</v>
      </c>
      <c r="I9" s="38">
        <v>12</v>
      </c>
      <c r="J9" s="11">
        <v>25</v>
      </c>
      <c r="K9" s="12">
        <v>10</v>
      </c>
      <c r="L9" s="11">
        <v>21</v>
      </c>
      <c r="M9" s="8">
        <v>10</v>
      </c>
      <c r="N9" s="69" t="s">
        <v>18</v>
      </c>
      <c r="O9" s="163" t="s">
        <v>8</v>
      </c>
      <c r="P9" s="26"/>
    </row>
    <row r="10" spans="2:16" ht="18.75" customHeight="1" x14ac:dyDescent="0.25">
      <c r="B10" s="33">
        <v>3</v>
      </c>
      <c r="C10" s="34">
        <v>0</v>
      </c>
      <c r="D10" s="33">
        <v>2</v>
      </c>
      <c r="E10" s="34">
        <v>0</v>
      </c>
      <c r="F10" s="33">
        <v>1</v>
      </c>
      <c r="G10" s="34">
        <v>0</v>
      </c>
      <c r="H10" s="33">
        <v>1</v>
      </c>
      <c r="I10" s="34">
        <v>1</v>
      </c>
      <c r="J10" s="13">
        <v>1</v>
      </c>
      <c r="K10" s="14">
        <v>1</v>
      </c>
      <c r="L10" s="13">
        <v>1</v>
      </c>
      <c r="M10" s="9">
        <v>1</v>
      </c>
      <c r="N10" s="68" t="s">
        <v>5</v>
      </c>
      <c r="O10" s="161"/>
      <c r="P10" s="27"/>
    </row>
    <row r="11" spans="2:16" ht="18.75" customHeight="1" x14ac:dyDescent="0.25">
      <c r="B11" s="37">
        <v>0</v>
      </c>
      <c r="C11" s="38">
        <v>1</v>
      </c>
      <c r="D11" s="37">
        <v>0</v>
      </c>
      <c r="E11" s="38">
        <v>0</v>
      </c>
      <c r="F11" s="37">
        <v>0</v>
      </c>
      <c r="G11" s="38">
        <v>0</v>
      </c>
      <c r="H11" s="37">
        <v>0</v>
      </c>
      <c r="I11" s="38">
        <v>0</v>
      </c>
      <c r="J11" s="11">
        <v>0</v>
      </c>
      <c r="K11" s="12">
        <v>0</v>
      </c>
      <c r="L11" s="11">
        <v>0</v>
      </c>
      <c r="M11" s="8">
        <v>0</v>
      </c>
      <c r="N11" s="69" t="s">
        <v>6</v>
      </c>
      <c r="O11" s="161"/>
      <c r="P11" s="27"/>
    </row>
    <row r="12" spans="2:16" ht="18.75" customHeight="1" x14ac:dyDescent="0.25">
      <c r="B12" s="41">
        <v>29</v>
      </c>
      <c r="C12" s="42">
        <v>14</v>
      </c>
      <c r="D12" s="41">
        <v>24</v>
      </c>
      <c r="E12" s="42">
        <v>9</v>
      </c>
      <c r="F12" s="41">
        <v>28</v>
      </c>
      <c r="G12" s="42">
        <v>14</v>
      </c>
      <c r="H12" s="41">
        <v>26</v>
      </c>
      <c r="I12" s="42">
        <v>13</v>
      </c>
      <c r="J12" s="15">
        <v>26</v>
      </c>
      <c r="K12" s="4">
        <v>11</v>
      </c>
      <c r="L12" s="15">
        <v>22</v>
      </c>
      <c r="M12" s="10">
        <v>11</v>
      </c>
      <c r="N12" s="70" t="s">
        <v>7</v>
      </c>
      <c r="O12" s="162"/>
      <c r="P12" s="27"/>
    </row>
    <row r="13" spans="2:16" ht="18.75" customHeight="1" x14ac:dyDescent="0.25">
      <c r="B13" s="37">
        <v>2</v>
      </c>
      <c r="C13" s="38">
        <v>1</v>
      </c>
      <c r="D13" s="37">
        <v>2</v>
      </c>
      <c r="E13" s="38">
        <v>1</v>
      </c>
      <c r="F13" s="37">
        <v>1</v>
      </c>
      <c r="G13" s="38">
        <v>1</v>
      </c>
      <c r="H13" s="37">
        <v>1</v>
      </c>
      <c r="I13" s="38">
        <v>1</v>
      </c>
      <c r="J13" s="11">
        <v>1</v>
      </c>
      <c r="K13" s="12">
        <v>1</v>
      </c>
      <c r="L13" s="11">
        <v>1</v>
      </c>
      <c r="M13" s="8">
        <v>1</v>
      </c>
      <c r="N13" s="69" t="s">
        <v>18</v>
      </c>
      <c r="O13" s="163" t="s">
        <v>9</v>
      </c>
      <c r="P13" s="26"/>
    </row>
    <row r="14" spans="2:16" ht="18.75" customHeight="1" x14ac:dyDescent="0.25">
      <c r="B14" s="33">
        <v>0</v>
      </c>
      <c r="C14" s="34">
        <v>0</v>
      </c>
      <c r="D14" s="33">
        <v>0</v>
      </c>
      <c r="E14" s="34">
        <v>0</v>
      </c>
      <c r="F14" s="33">
        <v>0</v>
      </c>
      <c r="G14" s="34">
        <v>0</v>
      </c>
      <c r="H14" s="33">
        <v>0</v>
      </c>
      <c r="I14" s="34">
        <v>0</v>
      </c>
      <c r="J14" s="13">
        <v>0</v>
      </c>
      <c r="K14" s="14">
        <v>0</v>
      </c>
      <c r="L14" s="13">
        <v>0</v>
      </c>
      <c r="M14" s="9">
        <v>0</v>
      </c>
      <c r="N14" s="68" t="s">
        <v>5</v>
      </c>
      <c r="O14" s="161"/>
      <c r="P14" s="27"/>
    </row>
    <row r="15" spans="2:16" ht="18.75" customHeight="1" x14ac:dyDescent="0.25">
      <c r="B15" s="37">
        <v>0</v>
      </c>
      <c r="C15" s="38">
        <v>0</v>
      </c>
      <c r="D15" s="37">
        <v>0</v>
      </c>
      <c r="E15" s="38">
        <v>0</v>
      </c>
      <c r="F15" s="37">
        <v>0</v>
      </c>
      <c r="G15" s="38">
        <v>0</v>
      </c>
      <c r="H15" s="37">
        <v>0</v>
      </c>
      <c r="I15" s="38">
        <v>0</v>
      </c>
      <c r="J15" s="11">
        <v>0</v>
      </c>
      <c r="K15" s="12">
        <v>0</v>
      </c>
      <c r="L15" s="11">
        <v>0</v>
      </c>
      <c r="M15" s="8">
        <v>0</v>
      </c>
      <c r="N15" s="69" t="s">
        <v>6</v>
      </c>
      <c r="O15" s="161"/>
      <c r="P15" s="27"/>
    </row>
    <row r="16" spans="2:16" ht="18.75" customHeight="1" x14ac:dyDescent="0.25">
      <c r="B16" s="41">
        <v>2</v>
      </c>
      <c r="C16" s="42">
        <v>1</v>
      </c>
      <c r="D16" s="41">
        <v>2</v>
      </c>
      <c r="E16" s="42">
        <v>1</v>
      </c>
      <c r="F16" s="41">
        <v>1</v>
      </c>
      <c r="G16" s="42">
        <v>1</v>
      </c>
      <c r="H16" s="41">
        <v>1</v>
      </c>
      <c r="I16" s="42">
        <v>1</v>
      </c>
      <c r="J16" s="15">
        <v>1</v>
      </c>
      <c r="K16" s="4">
        <v>1</v>
      </c>
      <c r="L16" s="15">
        <v>1</v>
      </c>
      <c r="M16" s="10">
        <v>1</v>
      </c>
      <c r="N16" s="70" t="s">
        <v>7</v>
      </c>
      <c r="O16" s="162"/>
      <c r="P16" s="27"/>
    </row>
    <row r="17" spans="2:16" ht="18.75" customHeight="1" x14ac:dyDescent="0.25">
      <c r="B17" s="37">
        <v>4</v>
      </c>
      <c r="C17" s="38">
        <v>4</v>
      </c>
      <c r="D17" s="37">
        <v>3</v>
      </c>
      <c r="E17" s="38">
        <v>3</v>
      </c>
      <c r="F17" s="37">
        <v>6</v>
      </c>
      <c r="G17" s="38">
        <v>2</v>
      </c>
      <c r="H17" s="37">
        <v>5</v>
      </c>
      <c r="I17" s="38">
        <v>2</v>
      </c>
      <c r="J17" s="11">
        <v>7</v>
      </c>
      <c r="K17" s="12">
        <v>2</v>
      </c>
      <c r="L17" s="11">
        <v>4</v>
      </c>
      <c r="M17" s="8">
        <v>2</v>
      </c>
      <c r="N17" s="69" t="s">
        <v>18</v>
      </c>
      <c r="O17" s="163" t="s">
        <v>10</v>
      </c>
      <c r="P17" s="26"/>
    </row>
    <row r="18" spans="2:16" ht="18.75" customHeight="1" x14ac:dyDescent="0.25">
      <c r="B18" s="33">
        <v>2</v>
      </c>
      <c r="C18" s="34">
        <v>0</v>
      </c>
      <c r="D18" s="33">
        <v>2</v>
      </c>
      <c r="E18" s="34">
        <v>0</v>
      </c>
      <c r="F18" s="33">
        <v>1</v>
      </c>
      <c r="G18" s="34">
        <v>0</v>
      </c>
      <c r="H18" s="33">
        <v>1</v>
      </c>
      <c r="I18" s="34">
        <v>0</v>
      </c>
      <c r="J18" s="13">
        <v>1</v>
      </c>
      <c r="K18" s="14">
        <v>0</v>
      </c>
      <c r="L18" s="13">
        <v>1</v>
      </c>
      <c r="M18" s="9">
        <v>0</v>
      </c>
      <c r="N18" s="68" t="s">
        <v>5</v>
      </c>
      <c r="O18" s="161"/>
      <c r="P18" s="27"/>
    </row>
    <row r="19" spans="2:16" ht="18.75" customHeight="1" x14ac:dyDescent="0.25">
      <c r="B19" s="37">
        <v>0</v>
      </c>
      <c r="C19" s="38">
        <v>0</v>
      </c>
      <c r="D19" s="37">
        <v>0</v>
      </c>
      <c r="E19" s="38">
        <v>0</v>
      </c>
      <c r="F19" s="37">
        <v>0</v>
      </c>
      <c r="G19" s="38">
        <v>0</v>
      </c>
      <c r="H19" s="37">
        <v>0</v>
      </c>
      <c r="I19" s="38">
        <v>0</v>
      </c>
      <c r="J19" s="11">
        <v>0</v>
      </c>
      <c r="K19" s="12">
        <v>0</v>
      </c>
      <c r="L19" s="11">
        <v>0</v>
      </c>
      <c r="M19" s="8">
        <v>0</v>
      </c>
      <c r="N19" s="69" t="s">
        <v>6</v>
      </c>
      <c r="O19" s="161"/>
      <c r="P19" s="27"/>
    </row>
    <row r="20" spans="2:16" ht="18.75" customHeight="1" x14ac:dyDescent="0.25">
      <c r="B20" s="41">
        <v>6</v>
      </c>
      <c r="C20" s="42">
        <v>4</v>
      </c>
      <c r="D20" s="41">
        <v>5</v>
      </c>
      <c r="E20" s="42">
        <v>3</v>
      </c>
      <c r="F20" s="41">
        <v>7</v>
      </c>
      <c r="G20" s="42">
        <v>2</v>
      </c>
      <c r="H20" s="41">
        <v>6</v>
      </c>
      <c r="I20" s="42">
        <v>2</v>
      </c>
      <c r="J20" s="15">
        <v>8</v>
      </c>
      <c r="K20" s="4">
        <v>2</v>
      </c>
      <c r="L20" s="15">
        <v>5</v>
      </c>
      <c r="M20" s="10">
        <v>2</v>
      </c>
      <c r="N20" s="70" t="s">
        <v>7</v>
      </c>
      <c r="O20" s="162"/>
      <c r="P20" s="27"/>
    </row>
    <row r="21" spans="2:16" ht="18.75" customHeight="1" x14ac:dyDescent="0.25">
      <c r="B21" s="37">
        <v>49</v>
      </c>
      <c r="C21" s="38">
        <v>27</v>
      </c>
      <c r="D21" s="37">
        <v>46</v>
      </c>
      <c r="E21" s="38">
        <v>20</v>
      </c>
      <c r="F21" s="37">
        <v>50</v>
      </c>
      <c r="G21" s="38">
        <v>25</v>
      </c>
      <c r="H21" s="37">
        <v>43</v>
      </c>
      <c r="I21" s="38">
        <v>21</v>
      </c>
      <c r="J21" s="11">
        <v>46</v>
      </c>
      <c r="K21" s="12">
        <v>18</v>
      </c>
      <c r="L21" s="11">
        <v>38</v>
      </c>
      <c r="M21" s="8">
        <v>17</v>
      </c>
      <c r="N21" s="69" t="s">
        <v>18</v>
      </c>
      <c r="O21" s="163" t="s">
        <v>11</v>
      </c>
      <c r="P21" s="26"/>
    </row>
    <row r="22" spans="2:16" ht="18.75" customHeight="1" x14ac:dyDescent="0.25">
      <c r="B22" s="33">
        <v>5</v>
      </c>
      <c r="C22" s="34">
        <v>0</v>
      </c>
      <c r="D22" s="33">
        <v>5</v>
      </c>
      <c r="E22" s="34">
        <v>0</v>
      </c>
      <c r="F22" s="33">
        <v>2</v>
      </c>
      <c r="G22" s="34">
        <v>0</v>
      </c>
      <c r="H22" s="33">
        <v>2</v>
      </c>
      <c r="I22" s="34">
        <v>1</v>
      </c>
      <c r="J22" s="13">
        <v>2</v>
      </c>
      <c r="K22" s="14">
        <v>1</v>
      </c>
      <c r="L22" s="13">
        <v>2</v>
      </c>
      <c r="M22" s="9">
        <v>1</v>
      </c>
      <c r="N22" s="68" t="s">
        <v>5</v>
      </c>
      <c r="O22" s="161"/>
      <c r="P22" s="27"/>
    </row>
    <row r="23" spans="2:16" ht="18.75" customHeight="1" x14ac:dyDescent="0.25">
      <c r="B23" s="37">
        <v>0</v>
      </c>
      <c r="C23" s="38">
        <v>1</v>
      </c>
      <c r="D23" s="37">
        <v>0</v>
      </c>
      <c r="E23" s="38">
        <v>0</v>
      </c>
      <c r="F23" s="37">
        <v>0</v>
      </c>
      <c r="G23" s="38">
        <v>0</v>
      </c>
      <c r="H23" s="37">
        <v>0</v>
      </c>
      <c r="I23" s="38">
        <v>0</v>
      </c>
      <c r="J23" s="11">
        <v>0</v>
      </c>
      <c r="K23" s="12">
        <v>0</v>
      </c>
      <c r="L23" s="11">
        <v>0</v>
      </c>
      <c r="M23" s="8">
        <v>0</v>
      </c>
      <c r="N23" s="69" t="s">
        <v>6</v>
      </c>
      <c r="O23" s="161"/>
      <c r="P23" s="27"/>
    </row>
    <row r="24" spans="2:16" ht="18.75" customHeight="1" thickBot="1" x14ac:dyDescent="0.3">
      <c r="B24" s="100">
        <v>54</v>
      </c>
      <c r="C24" s="101">
        <v>28</v>
      </c>
      <c r="D24" s="100">
        <v>51</v>
      </c>
      <c r="E24" s="101">
        <v>20</v>
      </c>
      <c r="F24" s="100">
        <v>52</v>
      </c>
      <c r="G24" s="101">
        <v>25</v>
      </c>
      <c r="H24" s="45">
        <v>45</v>
      </c>
      <c r="I24" s="46">
        <v>22</v>
      </c>
      <c r="J24" s="24">
        <v>48</v>
      </c>
      <c r="K24" s="25">
        <v>19</v>
      </c>
      <c r="L24" s="24">
        <v>40</v>
      </c>
      <c r="M24" s="23">
        <v>18</v>
      </c>
      <c r="N24" s="71" t="s">
        <v>7</v>
      </c>
      <c r="O24" s="164"/>
      <c r="P24" s="27"/>
    </row>
    <row r="25" spans="2:16" ht="22.5" customHeight="1" thickBot="1" x14ac:dyDescent="0.3">
      <c r="B25" s="170">
        <v>82</v>
      </c>
      <c r="C25" s="171"/>
      <c r="D25" s="170">
        <v>71</v>
      </c>
      <c r="E25" s="171"/>
      <c r="F25" s="170">
        <v>77</v>
      </c>
      <c r="G25" s="171"/>
      <c r="H25" s="173">
        <v>67</v>
      </c>
      <c r="I25" s="174"/>
      <c r="J25" s="175">
        <v>67</v>
      </c>
      <c r="K25" s="176"/>
      <c r="L25" s="175">
        <v>58</v>
      </c>
      <c r="M25" s="176"/>
      <c r="N25" s="165" t="s">
        <v>12</v>
      </c>
      <c r="O25" s="143"/>
      <c r="P25" s="27"/>
    </row>
  </sheetData>
  <mergeCells count="22">
    <mergeCell ref="O13:O16"/>
    <mergeCell ref="O5:O8"/>
    <mergeCell ref="O9:O12"/>
    <mergeCell ref="B3:C3"/>
    <mergeCell ref="B25:C25"/>
    <mergeCell ref="D3:E3"/>
    <mergeCell ref="D25:E25"/>
    <mergeCell ref="F3:G3"/>
    <mergeCell ref="F25:G25"/>
    <mergeCell ref="O17:O20"/>
    <mergeCell ref="O21:O24"/>
    <mergeCell ref="H25:I25"/>
    <mergeCell ref="J25:K25"/>
    <mergeCell ref="L25:M25"/>
    <mergeCell ref="N25:O25"/>
    <mergeCell ref="H1:O1"/>
    <mergeCell ref="H2:O2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4" width="9.375" style="58" customWidth="1"/>
    <col min="5" max="5" width="9.375" style="28" customWidth="1"/>
    <col min="6" max="7" width="9.25" style="58" customWidth="1"/>
    <col min="8" max="13" width="9.25" style="28" hidden="1" customWidth="1"/>
    <col min="14" max="14" width="16.625" style="28" customWidth="1"/>
    <col min="15" max="15" width="21.625" style="28" customWidth="1"/>
    <col min="16" max="16" width="6.875" style="58" customWidth="1"/>
    <col min="17" max="17" width="8.375" style="58" hidden="1" customWidth="1"/>
    <col min="18" max="19" width="6.375" style="58" hidden="1" customWidth="1"/>
    <col min="20" max="16384" width="6.375" style="28"/>
  </cols>
  <sheetData>
    <row r="1" spans="2:19" ht="21" customHeight="1" x14ac:dyDescent="0.5">
      <c r="F1" s="106"/>
      <c r="H1" s="144"/>
      <c r="I1" s="144"/>
      <c r="J1" s="144"/>
      <c r="K1" s="144"/>
      <c r="L1" s="144"/>
      <c r="M1" s="144"/>
      <c r="N1" s="144"/>
      <c r="O1" s="144"/>
      <c r="P1" s="108"/>
    </row>
    <row r="2" spans="2:19" ht="21" customHeight="1" thickBot="1" x14ac:dyDescent="0.3">
      <c r="H2" s="166" t="s">
        <v>29</v>
      </c>
      <c r="I2" s="144"/>
      <c r="J2" s="144"/>
      <c r="K2" s="144"/>
      <c r="L2" s="144"/>
      <c r="M2" s="144"/>
      <c r="N2" s="144"/>
      <c r="O2" s="144"/>
      <c r="P2" s="108"/>
    </row>
    <row r="3" spans="2:19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6"/>
      <c r="N3" s="167" t="s">
        <v>2</v>
      </c>
      <c r="O3" s="167" t="s">
        <v>3</v>
      </c>
      <c r="P3" s="109"/>
    </row>
    <row r="4" spans="2:19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20" t="s">
        <v>1</v>
      </c>
      <c r="N4" s="168"/>
      <c r="O4" s="169"/>
      <c r="P4" s="109"/>
      <c r="Q4" s="60">
        <v>99</v>
      </c>
      <c r="R4" s="60">
        <v>98</v>
      </c>
      <c r="S4" s="60">
        <v>97</v>
      </c>
    </row>
    <row r="5" spans="2:19" ht="18.75" customHeight="1" x14ac:dyDescent="0.25">
      <c r="B5" s="29">
        <v>28</v>
      </c>
      <c r="C5" s="30">
        <v>20</v>
      </c>
      <c r="D5" s="29">
        <v>21</v>
      </c>
      <c r="E5" s="30">
        <v>18</v>
      </c>
      <c r="F5" s="29">
        <v>22</v>
      </c>
      <c r="G5" s="30">
        <v>12</v>
      </c>
      <c r="H5" s="29">
        <v>18</v>
      </c>
      <c r="I5" s="30">
        <v>11</v>
      </c>
      <c r="J5" s="16">
        <v>19</v>
      </c>
      <c r="K5" s="17">
        <v>9</v>
      </c>
      <c r="L5" s="16">
        <v>17</v>
      </c>
      <c r="M5" s="19">
        <v>9</v>
      </c>
      <c r="N5" s="74" t="s">
        <v>18</v>
      </c>
      <c r="O5" s="160" t="s">
        <v>4</v>
      </c>
      <c r="P5" s="26"/>
    </row>
    <row r="6" spans="2:19" ht="18.75" customHeight="1" x14ac:dyDescent="0.25">
      <c r="B6" s="33">
        <v>0</v>
      </c>
      <c r="C6" s="34">
        <v>0</v>
      </c>
      <c r="D6" s="33">
        <v>0</v>
      </c>
      <c r="E6" s="34">
        <v>0</v>
      </c>
      <c r="F6" s="33">
        <v>0</v>
      </c>
      <c r="G6" s="34">
        <v>0</v>
      </c>
      <c r="H6" s="33">
        <v>0</v>
      </c>
      <c r="I6" s="34">
        <v>0</v>
      </c>
      <c r="J6" s="13">
        <v>0</v>
      </c>
      <c r="K6" s="14">
        <v>0</v>
      </c>
      <c r="L6" s="13">
        <v>0</v>
      </c>
      <c r="M6" s="9">
        <v>0</v>
      </c>
      <c r="N6" s="68" t="s">
        <v>5</v>
      </c>
      <c r="O6" s="161"/>
      <c r="P6" s="27"/>
    </row>
    <row r="7" spans="2:19" ht="18.75" customHeight="1" x14ac:dyDescent="0.25">
      <c r="B7" s="37">
        <v>0</v>
      </c>
      <c r="C7" s="38">
        <v>2</v>
      </c>
      <c r="D7" s="37">
        <v>0</v>
      </c>
      <c r="E7" s="38">
        <v>2</v>
      </c>
      <c r="F7" s="37">
        <v>0</v>
      </c>
      <c r="G7" s="38">
        <v>0</v>
      </c>
      <c r="H7" s="37">
        <v>0</v>
      </c>
      <c r="I7" s="38">
        <v>0</v>
      </c>
      <c r="J7" s="11">
        <v>0</v>
      </c>
      <c r="K7" s="12">
        <v>0</v>
      </c>
      <c r="L7" s="11">
        <v>0</v>
      </c>
      <c r="M7" s="8">
        <v>0</v>
      </c>
      <c r="N7" s="69" t="s">
        <v>6</v>
      </c>
      <c r="O7" s="161"/>
      <c r="P7" s="27"/>
    </row>
    <row r="8" spans="2:19" ht="18.75" customHeight="1" x14ac:dyDescent="0.25">
      <c r="B8" s="41">
        <v>28</v>
      </c>
      <c r="C8" s="42">
        <v>22</v>
      </c>
      <c r="D8" s="41">
        <v>21</v>
      </c>
      <c r="E8" s="42">
        <v>20</v>
      </c>
      <c r="F8" s="41">
        <v>22</v>
      </c>
      <c r="G8" s="42">
        <v>12</v>
      </c>
      <c r="H8" s="41">
        <v>18</v>
      </c>
      <c r="I8" s="42">
        <v>11</v>
      </c>
      <c r="J8" s="15">
        <v>19</v>
      </c>
      <c r="K8" s="4">
        <v>9</v>
      </c>
      <c r="L8" s="15">
        <v>17</v>
      </c>
      <c r="M8" s="10">
        <v>9</v>
      </c>
      <c r="N8" s="70" t="s">
        <v>7</v>
      </c>
      <c r="O8" s="162"/>
      <c r="P8" s="27"/>
      <c r="Q8" s="65">
        <v>28.155339805825243</v>
      </c>
      <c r="R8" s="65">
        <v>27.450980392156865</v>
      </c>
      <c r="S8" s="65">
        <v>25.242718446601941</v>
      </c>
    </row>
    <row r="9" spans="2:19" ht="18.75" customHeight="1" x14ac:dyDescent="0.25">
      <c r="B9" s="37">
        <v>39</v>
      </c>
      <c r="C9" s="38">
        <v>27</v>
      </c>
      <c r="D9" s="37">
        <v>24</v>
      </c>
      <c r="E9" s="38">
        <v>21</v>
      </c>
      <c r="F9" s="37">
        <v>30</v>
      </c>
      <c r="G9" s="38">
        <v>19</v>
      </c>
      <c r="H9" s="37">
        <v>30</v>
      </c>
      <c r="I9" s="38">
        <v>19</v>
      </c>
      <c r="J9" s="11">
        <v>24</v>
      </c>
      <c r="K9" s="12">
        <v>23</v>
      </c>
      <c r="L9" s="11">
        <v>28</v>
      </c>
      <c r="M9" s="8">
        <v>23</v>
      </c>
      <c r="N9" s="69" t="s">
        <v>18</v>
      </c>
      <c r="O9" s="163" t="s">
        <v>8</v>
      </c>
      <c r="P9" s="26"/>
      <c r="Q9" s="65"/>
      <c r="R9" s="65"/>
      <c r="S9" s="65"/>
    </row>
    <row r="10" spans="2:19" ht="18.75" customHeight="1" x14ac:dyDescent="0.25">
      <c r="B10" s="33">
        <v>0</v>
      </c>
      <c r="C10" s="34">
        <v>1</v>
      </c>
      <c r="D10" s="33">
        <v>0</v>
      </c>
      <c r="E10" s="34">
        <v>0</v>
      </c>
      <c r="F10" s="33">
        <v>0</v>
      </c>
      <c r="G10" s="34">
        <v>0</v>
      </c>
      <c r="H10" s="33">
        <v>0</v>
      </c>
      <c r="I10" s="34">
        <v>0</v>
      </c>
      <c r="J10" s="13">
        <v>0</v>
      </c>
      <c r="K10" s="14">
        <v>0</v>
      </c>
      <c r="L10" s="13">
        <v>0</v>
      </c>
      <c r="M10" s="9">
        <v>0</v>
      </c>
      <c r="N10" s="68" t="s">
        <v>5</v>
      </c>
      <c r="O10" s="161"/>
      <c r="P10" s="27"/>
      <c r="Q10" s="65"/>
      <c r="R10" s="65"/>
      <c r="S10" s="65"/>
    </row>
    <row r="11" spans="2:19" ht="18.75" customHeight="1" x14ac:dyDescent="0.25">
      <c r="B11" s="37">
        <v>0</v>
      </c>
      <c r="C11" s="38">
        <v>0</v>
      </c>
      <c r="D11" s="37">
        <v>1</v>
      </c>
      <c r="E11" s="38">
        <v>0</v>
      </c>
      <c r="F11" s="37">
        <v>0</v>
      </c>
      <c r="G11" s="38">
        <v>0</v>
      </c>
      <c r="H11" s="37">
        <v>0</v>
      </c>
      <c r="I11" s="38">
        <v>0</v>
      </c>
      <c r="J11" s="11">
        <v>0</v>
      </c>
      <c r="K11" s="12">
        <v>0</v>
      </c>
      <c r="L11" s="11">
        <v>0</v>
      </c>
      <c r="M11" s="8">
        <v>0</v>
      </c>
      <c r="N11" s="69" t="s">
        <v>6</v>
      </c>
      <c r="O11" s="161"/>
      <c r="P11" s="27"/>
      <c r="Q11" s="65"/>
      <c r="R11" s="65"/>
      <c r="S11" s="65"/>
    </row>
    <row r="12" spans="2:19" ht="18.75" customHeight="1" x14ac:dyDescent="0.25">
      <c r="B12" s="41">
        <v>39</v>
      </c>
      <c r="C12" s="42">
        <v>28</v>
      </c>
      <c r="D12" s="41">
        <v>25</v>
      </c>
      <c r="E12" s="42">
        <v>21</v>
      </c>
      <c r="F12" s="41">
        <v>30</v>
      </c>
      <c r="G12" s="42">
        <v>19</v>
      </c>
      <c r="H12" s="41">
        <v>30</v>
      </c>
      <c r="I12" s="42">
        <v>19</v>
      </c>
      <c r="J12" s="15">
        <v>24</v>
      </c>
      <c r="K12" s="4">
        <v>23</v>
      </c>
      <c r="L12" s="15">
        <v>28</v>
      </c>
      <c r="M12" s="10">
        <v>23</v>
      </c>
      <c r="N12" s="70" t="s">
        <v>7</v>
      </c>
      <c r="O12" s="162"/>
      <c r="P12" s="27"/>
      <c r="Q12" s="65">
        <v>47.572815533980581</v>
      </c>
      <c r="R12" s="65">
        <v>46.078431372549019</v>
      </c>
      <c r="S12" s="65">
        <v>49.514563106796118</v>
      </c>
    </row>
    <row r="13" spans="2:19" ht="18.75" customHeight="1" x14ac:dyDescent="0.25">
      <c r="B13" s="37">
        <v>6</v>
      </c>
      <c r="C13" s="38">
        <v>2</v>
      </c>
      <c r="D13" s="37">
        <v>2</v>
      </c>
      <c r="E13" s="38">
        <v>2</v>
      </c>
      <c r="F13" s="37">
        <v>3</v>
      </c>
      <c r="G13" s="38">
        <v>4</v>
      </c>
      <c r="H13" s="37">
        <v>4</v>
      </c>
      <c r="I13" s="38">
        <v>5</v>
      </c>
      <c r="J13" s="11">
        <v>4</v>
      </c>
      <c r="K13" s="12">
        <v>4</v>
      </c>
      <c r="L13" s="11">
        <v>2</v>
      </c>
      <c r="M13" s="8">
        <v>5</v>
      </c>
      <c r="N13" s="69" t="s">
        <v>18</v>
      </c>
      <c r="O13" s="163" t="s">
        <v>9</v>
      </c>
      <c r="P13" s="26"/>
      <c r="Q13" s="65"/>
      <c r="R13" s="65"/>
      <c r="S13" s="65"/>
    </row>
    <row r="14" spans="2:19" ht="18.75" customHeight="1" x14ac:dyDescent="0.25">
      <c r="B14" s="33">
        <v>0</v>
      </c>
      <c r="C14" s="34">
        <v>0</v>
      </c>
      <c r="D14" s="33">
        <v>0</v>
      </c>
      <c r="E14" s="34">
        <v>0</v>
      </c>
      <c r="F14" s="33">
        <v>0</v>
      </c>
      <c r="G14" s="34">
        <v>0</v>
      </c>
      <c r="H14" s="33">
        <v>0</v>
      </c>
      <c r="I14" s="34">
        <v>0</v>
      </c>
      <c r="J14" s="13">
        <v>0</v>
      </c>
      <c r="K14" s="14">
        <v>0</v>
      </c>
      <c r="L14" s="13">
        <v>0</v>
      </c>
      <c r="M14" s="9">
        <v>0</v>
      </c>
      <c r="N14" s="68" t="s">
        <v>5</v>
      </c>
      <c r="O14" s="161"/>
      <c r="P14" s="27"/>
      <c r="Q14" s="65"/>
      <c r="R14" s="65"/>
      <c r="S14" s="65"/>
    </row>
    <row r="15" spans="2:19" ht="18.75" customHeight="1" x14ac:dyDescent="0.25">
      <c r="B15" s="37">
        <v>0</v>
      </c>
      <c r="C15" s="38">
        <v>0</v>
      </c>
      <c r="D15" s="37">
        <v>0</v>
      </c>
      <c r="E15" s="38">
        <v>0</v>
      </c>
      <c r="F15" s="37">
        <v>0</v>
      </c>
      <c r="G15" s="38">
        <v>0</v>
      </c>
      <c r="H15" s="37">
        <v>0</v>
      </c>
      <c r="I15" s="38">
        <v>0</v>
      </c>
      <c r="J15" s="11">
        <v>0</v>
      </c>
      <c r="K15" s="12">
        <v>0</v>
      </c>
      <c r="L15" s="11">
        <v>0</v>
      </c>
      <c r="M15" s="8">
        <v>0</v>
      </c>
      <c r="N15" s="69" t="s">
        <v>6</v>
      </c>
      <c r="O15" s="161"/>
      <c r="P15" s="27"/>
      <c r="Q15" s="65"/>
      <c r="R15" s="65"/>
      <c r="S15" s="65"/>
    </row>
    <row r="16" spans="2:19" ht="18.75" customHeight="1" x14ac:dyDescent="0.25">
      <c r="B16" s="41">
        <v>6</v>
      </c>
      <c r="C16" s="42">
        <v>2</v>
      </c>
      <c r="D16" s="41">
        <v>2</v>
      </c>
      <c r="E16" s="42">
        <v>2</v>
      </c>
      <c r="F16" s="41">
        <v>3</v>
      </c>
      <c r="G16" s="42">
        <v>4</v>
      </c>
      <c r="H16" s="41">
        <v>4</v>
      </c>
      <c r="I16" s="42">
        <v>5</v>
      </c>
      <c r="J16" s="15">
        <v>4</v>
      </c>
      <c r="K16" s="4">
        <v>4</v>
      </c>
      <c r="L16" s="15">
        <v>2</v>
      </c>
      <c r="M16" s="10">
        <v>5</v>
      </c>
      <c r="N16" s="70" t="s">
        <v>7</v>
      </c>
      <c r="O16" s="162"/>
      <c r="P16" s="27"/>
      <c r="Q16" s="65">
        <v>8.7378640776699026</v>
      </c>
      <c r="R16" s="65">
        <v>7.8431372549019605</v>
      </c>
      <c r="S16" s="65">
        <v>6.7961165048543686</v>
      </c>
    </row>
    <row r="17" spans="2:19" ht="18.75" customHeight="1" x14ac:dyDescent="0.25">
      <c r="B17" s="37">
        <v>11</v>
      </c>
      <c r="C17" s="38">
        <v>4</v>
      </c>
      <c r="D17" s="37">
        <v>9</v>
      </c>
      <c r="E17" s="38">
        <v>4</v>
      </c>
      <c r="F17" s="37">
        <v>10</v>
      </c>
      <c r="G17" s="38">
        <v>4</v>
      </c>
      <c r="H17" s="37">
        <v>12</v>
      </c>
      <c r="I17" s="38">
        <v>4</v>
      </c>
      <c r="J17" s="11">
        <v>15</v>
      </c>
      <c r="K17" s="12">
        <v>4</v>
      </c>
      <c r="L17" s="11">
        <v>15</v>
      </c>
      <c r="M17" s="8">
        <v>4</v>
      </c>
      <c r="N17" s="69" t="s">
        <v>18</v>
      </c>
      <c r="O17" s="163" t="s">
        <v>10</v>
      </c>
      <c r="P17" s="26"/>
      <c r="Q17" s="65"/>
      <c r="R17" s="65"/>
      <c r="S17" s="65"/>
    </row>
    <row r="18" spans="2:19" ht="18.75" customHeight="1" x14ac:dyDescent="0.25">
      <c r="B18" s="33">
        <v>0</v>
      </c>
      <c r="C18" s="34">
        <v>1</v>
      </c>
      <c r="D18" s="33">
        <v>0</v>
      </c>
      <c r="E18" s="34">
        <v>0</v>
      </c>
      <c r="F18" s="33">
        <v>0</v>
      </c>
      <c r="G18" s="34">
        <v>0</v>
      </c>
      <c r="H18" s="33">
        <v>0</v>
      </c>
      <c r="I18" s="34">
        <v>0</v>
      </c>
      <c r="J18" s="13">
        <v>0</v>
      </c>
      <c r="K18" s="14">
        <v>0</v>
      </c>
      <c r="L18" s="13">
        <v>0</v>
      </c>
      <c r="M18" s="9">
        <v>0</v>
      </c>
      <c r="N18" s="68" t="s">
        <v>5</v>
      </c>
      <c r="O18" s="161"/>
      <c r="P18" s="27"/>
      <c r="Q18" s="65"/>
      <c r="R18" s="65"/>
      <c r="S18" s="65"/>
    </row>
    <row r="19" spans="2:19" ht="18.75" customHeight="1" x14ac:dyDescent="0.25">
      <c r="B19" s="37">
        <v>0</v>
      </c>
      <c r="C19" s="38">
        <v>0</v>
      </c>
      <c r="D19" s="37">
        <v>0</v>
      </c>
      <c r="E19" s="38">
        <v>0</v>
      </c>
      <c r="F19" s="37">
        <v>0</v>
      </c>
      <c r="G19" s="38">
        <v>0</v>
      </c>
      <c r="H19" s="37">
        <v>0</v>
      </c>
      <c r="I19" s="38">
        <v>0</v>
      </c>
      <c r="J19" s="11">
        <v>0</v>
      </c>
      <c r="K19" s="12">
        <v>0</v>
      </c>
      <c r="L19" s="11">
        <v>0</v>
      </c>
      <c r="M19" s="8">
        <v>0</v>
      </c>
      <c r="N19" s="69" t="s">
        <v>6</v>
      </c>
      <c r="O19" s="161"/>
      <c r="P19" s="27"/>
      <c r="Q19" s="65"/>
      <c r="R19" s="65"/>
      <c r="S19" s="65"/>
    </row>
    <row r="20" spans="2:19" ht="18.75" customHeight="1" x14ac:dyDescent="0.25">
      <c r="B20" s="41">
        <v>11</v>
      </c>
      <c r="C20" s="42">
        <v>5</v>
      </c>
      <c r="D20" s="41">
        <v>9</v>
      </c>
      <c r="E20" s="42">
        <v>4</v>
      </c>
      <c r="F20" s="41">
        <v>10</v>
      </c>
      <c r="G20" s="42">
        <v>4</v>
      </c>
      <c r="H20" s="41">
        <v>12</v>
      </c>
      <c r="I20" s="42">
        <v>4</v>
      </c>
      <c r="J20" s="15">
        <v>15</v>
      </c>
      <c r="K20" s="4">
        <v>4</v>
      </c>
      <c r="L20" s="15">
        <v>15</v>
      </c>
      <c r="M20" s="10">
        <v>4</v>
      </c>
      <c r="N20" s="70" t="s">
        <v>7</v>
      </c>
      <c r="O20" s="162"/>
      <c r="P20" s="27"/>
      <c r="Q20" s="65">
        <v>15.53398058252427</v>
      </c>
      <c r="R20" s="65">
        <v>18.627450980392158</v>
      </c>
      <c r="S20" s="65">
        <v>18.446601941747574</v>
      </c>
    </row>
    <row r="21" spans="2:19" ht="18.75" customHeight="1" x14ac:dyDescent="0.25">
      <c r="B21" s="37">
        <v>84</v>
      </c>
      <c r="C21" s="38">
        <v>53</v>
      </c>
      <c r="D21" s="37">
        <v>56</v>
      </c>
      <c r="E21" s="38">
        <v>45</v>
      </c>
      <c r="F21" s="37">
        <v>65</v>
      </c>
      <c r="G21" s="38">
        <v>39</v>
      </c>
      <c r="H21" s="37">
        <v>64</v>
      </c>
      <c r="I21" s="38">
        <v>39</v>
      </c>
      <c r="J21" s="11">
        <v>62</v>
      </c>
      <c r="K21" s="12">
        <v>40</v>
      </c>
      <c r="L21" s="11">
        <v>62</v>
      </c>
      <c r="M21" s="8">
        <v>41</v>
      </c>
      <c r="N21" s="69" t="s">
        <v>18</v>
      </c>
      <c r="O21" s="163" t="s">
        <v>11</v>
      </c>
      <c r="P21" s="26"/>
      <c r="Q21" s="59"/>
      <c r="R21" s="59"/>
      <c r="S21" s="59"/>
    </row>
    <row r="22" spans="2:19" ht="18.75" customHeight="1" x14ac:dyDescent="0.25">
      <c r="B22" s="33">
        <v>0</v>
      </c>
      <c r="C22" s="34">
        <v>2</v>
      </c>
      <c r="D22" s="33">
        <v>0</v>
      </c>
      <c r="E22" s="34">
        <v>0</v>
      </c>
      <c r="F22" s="33">
        <v>0</v>
      </c>
      <c r="G22" s="34">
        <v>0</v>
      </c>
      <c r="H22" s="33">
        <v>0</v>
      </c>
      <c r="I22" s="34">
        <v>0</v>
      </c>
      <c r="J22" s="13">
        <v>0</v>
      </c>
      <c r="K22" s="14">
        <v>0</v>
      </c>
      <c r="L22" s="13">
        <v>0</v>
      </c>
      <c r="M22" s="9">
        <v>0</v>
      </c>
      <c r="N22" s="68" t="s">
        <v>5</v>
      </c>
      <c r="O22" s="161"/>
      <c r="P22" s="27"/>
      <c r="Q22" s="59"/>
      <c r="R22" s="59"/>
      <c r="S22" s="59"/>
    </row>
    <row r="23" spans="2:19" ht="18.75" customHeight="1" x14ac:dyDescent="0.25">
      <c r="B23" s="37">
        <v>0</v>
      </c>
      <c r="C23" s="38">
        <v>2</v>
      </c>
      <c r="D23" s="37">
        <v>1</v>
      </c>
      <c r="E23" s="38">
        <v>2</v>
      </c>
      <c r="F23" s="37">
        <v>0</v>
      </c>
      <c r="G23" s="38">
        <v>0</v>
      </c>
      <c r="H23" s="37">
        <v>0</v>
      </c>
      <c r="I23" s="38">
        <v>0</v>
      </c>
      <c r="J23" s="11">
        <v>0</v>
      </c>
      <c r="K23" s="12">
        <v>0</v>
      </c>
      <c r="L23" s="11">
        <v>0</v>
      </c>
      <c r="M23" s="8">
        <v>0</v>
      </c>
      <c r="N23" s="69" t="s">
        <v>6</v>
      </c>
      <c r="O23" s="161"/>
      <c r="P23" s="27"/>
      <c r="Q23" s="59"/>
      <c r="R23" s="59"/>
      <c r="S23" s="59"/>
    </row>
    <row r="24" spans="2:19" ht="18.75" customHeight="1" thickBot="1" x14ac:dyDescent="0.3">
      <c r="B24" s="100">
        <v>84</v>
      </c>
      <c r="C24" s="101">
        <v>57</v>
      </c>
      <c r="D24" s="100">
        <v>57</v>
      </c>
      <c r="E24" s="101">
        <v>47</v>
      </c>
      <c r="F24" s="100">
        <v>65</v>
      </c>
      <c r="G24" s="101">
        <v>39</v>
      </c>
      <c r="H24" s="45">
        <v>64</v>
      </c>
      <c r="I24" s="46">
        <v>39</v>
      </c>
      <c r="J24" s="24">
        <v>62</v>
      </c>
      <c r="K24" s="25">
        <v>40</v>
      </c>
      <c r="L24" s="24">
        <v>62</v>
      </c>
      <c r="M24" s="23">
        <v>41</v>
      </c>
      <c r="N24" s="71" t="s">
        <v>7</v>
      </c>
      <c r="O24" s="164"/>
      <c r="P24" s="27"/>
      <c r="Q24" s="59"/>
      <c r="R24" s="59"/>
      <c r="S24" s="59"/>
    </row>
    <row r="25" spans="2:19" ht="22.5" customHeight="1" thickBot="1" x14ac:dyDescent="0.3">
      <c r="B25" s="170">
        <v>141</v>
      </c>
      <c r="C25" s="171"/>
      <c r="D25" s="170">
        <v>104</v>
      </c>
      <c r="E25" s="171"/>
      <c r="F25" s="170">
        <v>104</v>
      </c>
      <c r="G25" s="171"/>
      <c r="H25" s="173">
        <v>103</v>
      </c>
      <c r="I25" s="174"/>
      <c r="J25" s="175">
        <v>102</v>
      </c>
      <c r="K25" s="176"/>
      <c r="L25" s="175">
        <v>103</v>
      </c>
      <c r="M25" s="176"/>
      <c r="N25" s="165" t="s">
        <v>12</v>
      </c>
      <c r="O25" s="143"/>
      <c r="P25" s="27"/>
      <c r="Q25" s="98">
        <v>99.999999999999986</v>
      </c>
      <c r="R25" s="59">
        <v>100</v>
      </c>
      <c r="S25" s="59">
        <v>100</v>
      </c>
    </row>
  </sheetData>
  <mergeCells count="22">
    <mergeCell ref="O13:O16"/>
    <mergeCell ref="O5:O8"/>
    <mergeCell ref="O9:O12"/>
    <mergeCell ref="B3:C3"/>
    <mergeCell ref="B25:C25"/>
    <mergeCell ref="D3:E3"/>
    <mergeCell ref="D25:E25"/>
    <mergeCell ref="F3:G3"/>
    <mergeCell ref="F25:G25"/>
    <mergeCell ref="O17:O20"/>
    <mergeCell ref="O21:O24"/>
    <mergeCell ref="H25:I25"/>
    <mergeCell ref="J25:K25"/>
    <mergeCell ref="L25:M25"/>
    <mergeCell ref="N25:O25"/>
    <mergeCell ref="H1:O1"/>
    <mergeCell ref="H2:O2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4" width="9.375" style="58" customWidth="1"/>
    <col min="5" max="5" width="9.375" style="28" customWidth="1"/>
    <col min="6" max="7" width="9.25" style="58" customWidth="1"/>
    <col min="8" max="13" width="9.25" style="28" hidden="1" customWidth="1"/>
    <col min="14" max="14" width="16.625" style="28" customWidth="1"/>
    <col min="15" max="15" width="21.625" style="28" customWidth="1"/>
    <col min="16" max="16" width="6.875" style="58" customWidth="1"/>
    <col min="17" max="16384" width="6.375" style="2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66" t="s">
        <v>30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6"/>
      <c r="N3" s="167" t="s">
        <v>2</v>
      </c>
      <c r="O3" s="167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20" t="s">
        <v>1</v>
      </c>
      <c r="N4" s="168"/>
      <c r="O4" s="169"/>
      <c r="P4" s="109"/>
    </row>
    <row r="5" spans="2:16" ht="18.75" customHeight="1" x14ac:dyDescent="0.25">
      <c r="B5" s="29">
        <v>124</v>
      </c>
      <c r="C5" s="30">
        <v>92</v>
      </c>
      <c r="D5" s="29">
        <v>75</v>
      </c>
      <c r="E5" s="30">
        <v>59</v>
      </c>
      <c r="F5" s="29">
        <v>85</v>
      </c>
      <c r="G5" s="30">
        <v>69</v>
      </c>
      <c r="H5" s="29">
        <v>91</v>
      </c>
      <c r="I5" s="30">
        <v>72</v>
      </c>
      <c r="J5" s="16">
        <v>96</v>
      </c>
      <c r="K5" s="17">
        <v>71</v>
      </c>
      <c r="L5" s="16">
        <v>80</v>
      </c>
      <c r="M5" s="19">
        <v>64</v>
      </c>
      <c r="N5" s="74" t="s">
        <v>18</v>
      </c>
      <c r="O5" s="160" t="s">
        <v>4</v>
      </c>
      <c r="P5" s="26"/>
    </row>
    <row r="6" spans="2:16" ht="18.75" customHeight="1" x14ac:dyDescent="0.25">
      <c r="B6" s="33">
        <v>10</v>
      </c>
      <c r="C6" s="34">
        <v>15</v>
      </c>
      <c r="D6" s="33">
        <v>14</v>
      </c>
      <c r="E6" s="34">
        <v>20</v>
      </c>
      <c r="F6" s="33">
        <v>9</v>
      </c>
      <c r="G6" s="34">
        <v>20</v>
      </c>
      <c r="H6" s="33">
        <v>6</v>
      </c>
      <c r="I6" s="34">
        <v>13</v>
      </c>
      <c r="J6" s="13">
        <v>7</v>
      </c>
      <c r="K6" s="14">
        <v>14</v>
      </c>
      <c r="L6" s="13">
        <v>7</v>
      </c>
      <c r="M6" s="9">
        <v>12</v>
      </c>
      <c r="N6" s="68" t="s">
        <v>5</v>
      </c>
      <c r="O6" s="161"/>
      <c r="P6" s="27"/>
    </row>
    <row r="7" spans="2:16" ht="18.75" customHeight="1" x14ac:dyDescent="0.25">
      <c r="B7" s="37">
        <v>1</v>
      </c>
      <c r="C7" s="38">
        <v>1</v>
      </c>
      <c r="D7" s="37">
        <v>2</v>
      </c>
      <c r="E7" s="38">
        <v>1</v>
      </c>
      <c r="F7" s="37">
        <v>1</v>
      </c>
      <c r="G7" s="38">
        <v>1</v>
      </c>
      <c r="H7" s="37">
        <v>1</v>
      </c>
      <c r="I7" s="38">
        <v>2</v>
      </c>
      <c r="J7" s="11">
        <v>0</v>
      </c>
      <c r="K7" s="12">
        <v>2</v>
      </c>
      <c r="L7" s="11">
        <v>0</v>
      </c>
      <c r="M7" s="8">
        <v>2</v>
      </c>
      <c r="N7" s="69" t="s">
        <v>6</v>
      </c>
      <c r="O7" s="161"/>
      <c r="P7" s="27"/>
    </row>
    <row r="8" spans="2:16" ht="18.75" customHeight="1" x14ac:dyDescent="0.25">
      <c r="B8" s="41">
        <v>135</v>
      </c>
      <c r="C8" s="42">
        <v>108</v>
      </c>
      <c r="D8" s="41">
        <v>91</v>
      </c>
      <c r="E8" s="42">
        <v>80</v>
      </c>
      <c r="F8" s="41">
        <v>95</v>
      </c>
      <c r="G8" s="42">
        <v>90</v>
      </c>
      <c r="H8" s="41">
        <v>98</v>
      </c>
      <c r="I8" s="42">
        <v>87</v>
      </c>
      <c r="J8" s="15">
        <v>103</v>
      </c>
      <c r="K8" s="4">
        <v>87</v>
      </c>
      <c r="L8" s="15">
        <v>87</v>
      </c>
      <c r="M8" s="10">
        <v>78</v>
      </c>
      <c r="N8" s="70" t="s">
        <v>7</v>
      </c>
      <c r="O8" s="162"/>
      <c r="P8" s="27"/>
    </row>
    <row r="9" spans="2:16" ht="18.75" customHeight="1" x14ac:dyDescent="0.25">
      <c r="B9" s="37">
        <v>139</v>
      </c>
      <c r="C9" s="38">
        <v>103</v>
      </c>
      <c r="D9" s="37">
        <v>107</v>
      </c>
      <c r="E9" s="38">
        <v>75</v>
      </c>
      <c r="F9" s="37">
        <v>125</v>
      </c>
      <c r="G9" s="38">
        <v>87</v>
      </c>
      <c r="H9" s="37">
        <v>135</v>
      </c>
      <c r="I9" s="38">
        <v>97</v>
      </c>
      <c r="J9" s="11">
        <v>148</v>
      </c>
      <c r="K9" s="12">
        <v>92</v>
      </c>
      <c r="L9" s="11">
        <v>148</v>
      </c>
      <c r="M9" s="8">
        <v>86</v>
      </c>
      <c r="N9" s="69" t="s">
        <v>18</v>
      </c>
      <c r="O9" s="163" t="s">
        <v>8</v>
      </c>
      <c r="P9" s="26"/>
    </row>
    <row r="10" spans="2:16" ht="18.75" customHeight="1" x14ac:dyDescent="0.25">
      <c r="B10" s="33">
        <v>28</v>
      </c>
      <c r="C10" s="34">
        <v>37</v>
      </c>
      <c r="D10" s="33">
        <v>32</v>
      </c>
      <c r="E10" s="34">
        <v>40</v>
      </c>
      <c r="F10" s="33">
        <v>24</v>
      </c>
      <c r="G10" s="34">
        <v>26</v>
      </c>
      <c r="H10" s="33">
        <v>11</v>
      </c>
      <c r="I10" s="34">
        <v>15</v>
      </c>
      <c r="J10" s="13">
        <v>8</v>
      </c>
      <c r="K10" s="14">
        <v>15</v>
      </c>
      <c r="L10" s="13">
        <v>7</v>
      </c>
      <c r="M10" s="9">
        <v>15</v>
      </c>
      <c r="N10" s="68" t="s">
        <v>5</v>
      </c>
      <c r="O10" s="161"/>
      <c r="P10" s="27"/>
    </row>
    <row r="11" spans="2:16" ht="18.75" customHeight="1" x14ac:dyDescent="0.25">
      <c r="B11" s="37">
        <v>0</v>
      </c>
      <c r="C11" s="38">
        <v>0</v>
      </c>
      <c r="D11" s="37">
        <v>0</v>
      </c>
      <c r="E11" s="38">
        <v>0</v>
      </c>
      <c r="F11" s="37">
        <v>0</v>
      </c>
      <c r="G11" s="38">
        <v>0</v>
      </c>
      <c r="H11" s="37">
        <v>0</v>
      </c>
      <c r="I11" s="38">
        <v>0</v>
      </c>
      <c r="J11" s="11">
        <v>0</v>
      </c>
      <c r="K11" s="12">
        <v>0</v>
      </c>
      <c r="L11" s="11">
        <v>0</v>
      </c>
      <c r="M11" s="8">
        <v>0</v>
      </c>
      <c r="N11" s="69" t="s">
        <v>6</v>
      </c>
      <c r="O11" s="161"/>
      <c r="P11" s="27"/>
    </row>
    <row r="12" spans="2:16" ht="18.75" customHeight="1" x14ac:dyDescent="0.25">
      <c r="B12" s="41">
        <v>167</v>
      </c>
      <c r="C12" s="42">
        <v>140</v>
      </c>
      <c r="D12" s="41">
        <v>139</v>
      </c>
      <c r="E12" s="42">
        <v>115</v>
      </c>
      <c r="F12" s="41">
        <v>149</v>
      </c>
      <c r="G12" s="42">
        <v>113</v>
      </c>
      <c r="H12" s="41">
        <v>146</v>
      </c>
      <c r="I12" s="42">
        <v>112</v>
      </c>
      <c r="J12" s="15">
        <v>156</v>
      </c>
      <c r="K12" s="4">
        <v>107</v>
      </c>
      <c r="L12" s="15">
        <v>155</v>
      </c>
      <c r="M12" s="10">
        <v>101</v>
      </c>
      <c r="N12" s="70" t="s">
        <v>7</v>
      </c>
      <c r="O12" s="162"/>
      <c r="P12" s="27"/>
    </row>
    <row r="13" spans="2:16" ht="18.75" customHeight="1" x14ac:dyDescent="0.25">
      <c r="B13" s="37">
        <v>10</v>
      </c>
      <c r="C13" s="38">
        <v>2</v>
      </c>
      <c r="D13" s="37">
        <v>10</v>
      </c>
      <c r="E13" s="38">
        <v>2</v>
      </c>
      <c r="F13" s="37">
        <v>12</v>
      </c>
      <c r="G13" s="38">
        <v>4</v>
      </c>
      <c r="H13" s="37">
        <v>13</v>
      </c>
      <c r="I13" s="38">
        <v>5</v>
      </c>
      <c r="J13" s="11">
        <v>14</v>
      </c>
      <c r="K13" s="12">
        <v>6</v>
      </c>
      <c r="L13" s="11">
        <v>14</v>
      </c>
      <c r="M13" s="8">
        <v>6</v>
      </c>
      <c r="N13" s="69" t="s">
        <v>18</v>
      </c>
      <c r="O13" s="163" t="s">
        <v>9</v>
      </c>
      <c r="P13" s="26"/>
    </row>
    <row r="14" spans="2:16" ht="18.75" customHeight="1" x14ac:dyDescent="0.25">
      <c r="B14" s="33">
        <v>3</v>
      </c>
      <c r="C14" s="34">
        <v>4</v>
      </c>
      <c r="D14" s="33">
        <v>3</v>
      </c>
      <c r="E14" s="34">
        <v>4</v>
      </c>
      <c r="F14" s="33">
        <v>3</v>
      </c>
      <c r="G14" s="34">
        <v>3</v>
      </c>
      <c r="H14" s="33">
        <v>0</v>
      </c>
      <c r="I14" s="34">
        <v>1</v>
      </c>
      <c r="J14" s="13">
        <v>0</v>
      </c>
      <c r="K14" s="14">
        <v>1</v>
      </c>
      <c r="L14" s="13">
        <v>0</v>
      </c>
      <c r="M14" s="9">
        <v>1</v>
      </c>
      <c r="N14" s="68" t="s">
        <v>5</v>
      </c>
      <c r="O14" s="161"/>
      <c r="P14" s="27"/>
    </row>
    <row r="15" spans="2:16" ht="18.75" customHeight="1" x14ac:dyDescent="0.25">
      <c r="B15" s="37">
        <v>0</v>
      </c>
      <c r="C15" s="38">
        <v>0</v>
      </c>
      <c r="D15" s="37">
        <v>0</v>
      </c>
      <c r="E15" s="38">
        <v>0</v>
      </c>
      <c r="F15" s="37">
        <v>0</v>
      </c>
      <c r="G15" s="38">
        <v>0</v>
      </c>
      <c r="H15" s="37">
        <v>0</v>
      </c>
      <c r="I15" s="38">
        <v>0</v>
      </c>
      <c r="J15" s="11">
        <v>0</v>
      </c>
      <c r="K15" s="12">
        <v>0</v>
      </c>
      <c r="L15" s="11">
        <v>0</v>
      </c>
      <c r="M15" s="8">
        <v>0</v>
      </c>
      <c r="N15" s="69" t="s">
        <v>6</v>
      </c>
      <c r="O15" s="161"/>
      <c r="P15" s="27"/>
    </row>
    <row r="16" spans="2:16" ht="18.75" customHeight="1" x14ac:dyDescent="0.25">
      <c r="B16" s="41">
        <v>13</v>
      </c>
      <c r="C16" s="42">
        <v>6</v>
      </c>
      <c r="D16" s="41">
        <v>13</v>
      </c>
      <c r="E16" s="42">
        <v>6</v>
      </c>
      <c r="F16" s="41">
        <v>15</v>
      </c>
      <c r="G16" s="42">
        <v>7</v>
      </c>
      <c r="H16" s="41">
        <v>13</v>
      </c>
      <c r="I16" s="42">
        <v>6</v>
      </c>
      <c r="J16" s="15">
        <v>14</v>
      </c>
      <c r="K16" s="4">
        <v>7</v>
      </c>
      <c r="L16" s="15">
        <v>14</v>
      </c>
      <c r="M16" s="10">
        <v>7</v>
      </c>
      <c r="N16" s="70" t="s">
        <v>7</v>
      </c>
      <c r="O16" s="162"/>
      <c r="P16" s="27"/>
    </row>
    <row r="17" spans="2:16" ht="18.75" customHeight="1" x14ac:dyDescent="0.25">
      <c r="B17" s="37">
        <v>47</v>
      </c>
      <c r="C17" s="38">
        <v>4</v>
      </c>
      <c r="D17" s="37">
        <v>46</v>
      </c>
      <c r="E17" s="38">
        <v>3</v>
      </c>
      <c r="F17" s="37">
        <v>48</v>
      </c>
      <c r="G17" s="38">
        <v>5</v>
      </c>
      <c r="H17" s="37">
        <v>46</v>
      </c>
      <c r="I17" s="38">
        <v>3</v>
      </c>
      <c r="J17" s="11">
        <v>49</v>
      </c>
      <c r="K17" s="12">
        <v>2</v>
      </c>
      <c r="L17" s="11">
        <v>50</v>
      </c>
      <c r="M17" s="8">
        <v>2</v>
      </c>
      <c r="N17" s="69" t="s">
        <v>18</v>
      </c>
      <c r="O17" s="163" t="s">
        <v>10</v>
      </c>
      <c r="P17" s="26"/>
    </row>
    <row r="18" spans="2:16" ht="18.75" customHeight="1" x14ac:dyDescent="0.25">
      <c r="B18" s="33">
        <v>5</v>
      </c>
      <c r="C18" s="34">
        <v>4</v>
      </c>
      <c r="D18" s="33">
        <v>6</v>
      </c>
      <c r="E18" s="34">
        <v>4</v>
      </c>
      <c r="F18" s="33">
        <v>7</v>
      </c>
      <c r="G18" s="34">
        <v>3</v>
      </c>
      <c r="H18" s="33">
        <v>6</v>
      </c>
      <c r="I18" s="34">
        <v>3</v>
      </c>
      <c r="J18" s="13">
        <v>3</v>
      </c>
      <c r="K18" s="14">
        <v>4</v>
      </c>
      <c r="L18" s="13">
        <v>3</v>
      </c>
      <c r="M18" s="9">
        <v>4</v>
      </c>
      <c r="N18" s="68" t="s">
        <v>5</v>
      </c>
      <c r="O18" s="161"/>
      <c r="P18" s="27"/>
    </row>
    <row r="19" spans="2:16" ht="18.75" customHeight="1" x14ac:dyDescent="0.25">
      <c r="B19" s="37">
        <v>0</v>
      </c>
      <c r="C19" s="38">
        <v>0</v>
      </c>
      <c r="D19" s="37">
        <v>0</v>
      </c>
      <c r="E19" s="38">
        <v>0</v>
      </c>
      <c r="F19" s="37">
        <v>0</v>
      </c>
      <c r="G19" s="38">
        <v>0</v>
      </c>
      <c r="H19" s="37">
        <v>0</v>
      </c>
      <c r="I19" s="38">
        <v>0</v>
      </c>
      <c r="J19" s="11">
        <v>0</v>
      </c>
      <c r="K19" s="12">
        <v>0</v>
      </c>
      <c r="L19" s="11">
        <v>0</v>
      </c>
      <c r="M19" s="8">
        <v>0</v>
      </c>
      <c r="N19" s="69" t="s">
        <v>6</v>
      </c>
      <c r="O19" s="161"/>
      <c r="P19" s="27"/>
    </row>
    <row r="20" spans="2:16" ht="18.75" customHeight="1" x14ac:dyDescent="0.25">
      <c r="B20" s="41">
        <v>52</v>
      </c>
      <c r="C20" s="42">
        <v>8</v>
      </c>
      <c r="D20" s="41">
        <v>52</v>
      </c>
      <c r="E20" s="42">
        <v>7</v>
      </c>
      <c r="F20" s="41">
        <v>55</v>
      </c>
      <c r="G20" s="42">
        <v>8</v>
      </c>
      <c r="H20" s="41">
        <v>52</v>
      </c>
      <c r="I20" s="42">
        <v>6</v>
      </c>
      <c r="J20" s="15">
        <v>52</v>
      </c>
      <c r="K20" s="4">
        <v>6</v>
      </c>
      <c r="L20" s="15">
        <v>53</v>
      </c>
      <c r="M20" s="10">
        <v>6</v>
      </c>
      <c r="N20" s="70" t="s">
        <v>7</v>
      </c>
      <c r="O20" s="162"/>
      <c r="P20" s="27"/>
    </row>
    <row r="21" spans="2:16" ht="18.75" customHeight="1" x14ac:dyDescent="0.25">
      <c r="B21" s="37">
        <v>320</v>
      </c>
      <c r="C21" s="38">
        <v>201</v>
      </c>
      <c r="D21" s="37">
        <v>238</v>
      </c>
      <c r="E21" s="38">
        <v>139</v>
      </c>
      <c r="F21" s="37">
        <v>270</v>
      </c>
      <c r="G21" s="38">
        <v>165</v>
      </c>
      <c r="H21" s="37">
        <v>285</v>
      </c>
      <c r="I21" s="38">
        <v>177</v>
      </c>
      <c r="J21" s="11">
        <v>307</v>
      </c>
      <c r="K21" s="12">
        <v>171</v>
      </c>
      <c r="L21" s="11">
        <v>292</v>
      </c>
      <c r="M21" s="8">
        <v>158</v>
      </c>
      <c r="N21" s="69" t="s">
        <v>18</v>
      </c>
      <c r="O21" s="163" t="s">
        <v>11</v>
      </c>
      <c r="P21" s="26"/>
    </row>
    <row r="22" spans="2:16" ht="18.75" customHeight="1" x14ac:dyDescent="0.25">
      <c r="B22" s="33">
        <v>46</v>
      </c>
      <c r="C22" s="34">
        <v>60</v>
      </c>
      <c r="D22" s="33">
        <v>55</v>
      </c>
      <c r="E22" s="34">
        <v>68</v>
      </c>
      <c r="F22" s="33">
        <v>43</v>
      </c>
      <c r="G22" s="34">
        <v>52</v>
      </c>
      <c r="H22" s="33">
        <v>23</v>
      </c>
      <c r="I22" s="34">
        <v>32</v>
      </c>
      <c r="J22" s="13">
        <v>18</v>
      </c>
      <c r="K22" s="14">
        <v>34</v>
      </c>
      <c r="L22" s="13">
        <v>17</v>
      </c>
      <c r="M22" s="9">
        <v>32</v>
      </c>
      <c r="N22" s="68" t="s">
        <v>5</v>
      </c>
      <c r="O22" s="161"/>
      <c r="P22" s="27"/>
    </row>
    <row r="23" spans="2:16" ht="18.75" customHeight="1" x14ac:dyDescent="0.25">
      <c r="B23" s="37">
        <v>1</v>
      </c>
      <c r="C23" s="38">
        <v>1</v>
      </c>
      <c r="D23" s="37">
        <v>2</v>
      </c>
      <c r="E23" s="38">
        <v>1</v>
      </c>
      <c r="F23" s="37">
        <v>1</v>
      </c>
      <c r="G23" s="38">
        <v>1</v>
      </c>
      <c r="H23" s="37">
        <v>1</v>
      </c>
      <c r="I23" s="38">
        <v>2</v>
      </c>
      <c r="J23" s="11">
        <v>0</v>
      </c>
      <c r="K23" s="12">
        <v>2</v>
      </c>
      <c r="L23" s="11">
        <v>0</v>
      </c>
      <c r="M23" s="8">
        <v>2</v>
      </c>
      <c r="N23" s="69" t="s">
        <v>6</v>
      </c>
      <c r="O23" s="161"/>
      <c r="P23" s="27"/>
    </row>
    <row r="24" spans="2:16" ht="18.75" customHeight="1" thickBot="1" x14ac:dyDescent="0.3">
      <c r="B24" s="100">
        <v>367</v>
      </c>
      <c r="C24" s="101">
        <v>262</v>
      </c>
      <c r="D24" s="100">
        <v>295</v>
      </c>
      <c r="E24" s="101">
        <v>208</v>
      </c>
      <c r="F24" s="100">
        <v>314</v>
      </c>
      <c r="G24" s="101">
        <v>218</v>
      </c>
      <c r="H24" s="45">
        <v>309</v>
      </c>
      <c r="I24" s="46">
        <v>211</v>
      </c>
      <c r="J24" s="24">
        <v>325</v>
      </c>
      <c r="K24" s="25">
        <v>207</v>
      </c>
      <c r="L24" s="24">
        <v>309</v>
      </c>
      <c r="M24" s="23">
        <v>192</v>
      </c>
      <c r="N24" s="71" t="s">
        <v>7</v>
      </c>
      <c r="O24" s="164"/>
      <c r="P24" s="27"/>
    </row>
    <row r="25" spans="2:16" ht="22.5" customHeight="1" thickBot="1" x14ac:dyDescent="0.3">
      <c r="B25" s="170">
        <v>629</v>
      </c>
      <c r="C25" s="171"/>
      <c r="D25" s="170">
        <v>503</v>
      </c>
      <c r="E25" s="171"/>
      <c r="F25" s="170">
        <v>532</v>
      </c>
      <c r="G25" s="171"/>
      <c r="H25" s="173">
        <v>520</v>
      </c>
      <c r="I25" s="174"/>
      <c r="J25" s="175">
        <v>532</v>
      </c>
      <c r="K25" s="176"/>
      <c r="L25" s="175">
        <v>501</v>
      </c>
      <c r="M25" s="176"/>
      <c r="N25" s="165" t="s">
        <v>12</v>
      </c>
      <c r="O25" s="143"/>
      <c r="P25" s="27"/>
    </row>
  </sheetData>
  <mergeCells count="22">
    <mergeCell ref="O13:O16"/>
    <mergeCell ref="O5:O8"/>
    <mergeCell ref="O9:O12"/>
    <mergeCell ref="B3:C3"/>
    <mergeCell ref="B25:C25"/>
    <mergeCell ref="D3:E3"/>
    <mergeCell ref="D25:E25"/>
    <mergeCell ref="F3:G3"/>
    <mergeCell ref="F25:G25"/>
    <mergeCell ref="O17:O20"/>
    <mergeCell ref="O21:O24"/>
    <mergeCell ref="H25:I25"/>
    <mergeCell ref="J25:K25"/>
    <mergeCell ref="L25:M25"/>
    <mergeCell ref="N25:O25"/>
    <mergeCell ref="H1:O1"/>
    <mergeCell ref="H2:O2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4" width="9.375" style="58" customWidth="1"/>
    <col min="5" max="5" width="9.375" style="28" customWidth="1"/>
    <col min="6" max="7" width="9.25" style="58" customWidth="1"/>
    <col min="8" max="13" width="9.25" style="28" hidden="1" customWidth="1"/>
    <col min="14" max="14" width="16.625" style="28" customWidth="1"/>
    <col min="15" max="15" width="21.625" style="28" customWidth="1"/>
    <col min="16" max="16" width="6.875" style="58" customWidth="1"/>
    <col min="17" max="16384" width="6.375" style="2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66" t="s">
        <v>47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6"/>
      <c r="N3" s="167" t="s">
        <v>2</v>
      </c>
      <c r="O3" s="167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20" t="s">
        <v>1</v>
      </c>
      <c r="N4" s="168"/>
      <c r="O4" s="169"/>
      <c r="P4" s="109"/>
    </row>
    <row r="5" spans="2:16" ht="18.75" customHeight="1" x14ac:dyDescent="0.25">
      <c r="B5" s="29">
        <v>93</v>
      </c>
      <c r="C5" s="30">
        <v>89</v>
      </c>
      <c r="D5" s="29">
        <v>73</v>
      </c>
      <c r="E5" s="30">
        <v>69</v>
      </c>
      <c r="F5" s="29">
        <v>70</v>
      </c>
      <c r="G5" s="30">
        <v>74</v>
      </c>
      <c r="H5" s="29">
        <v>73</v>
      </c>
      <c r="I5" s="30">
        <v>70</v>
      </c>
      <c r="J5" s="16">
        <v>88</v>
      </c>
      <c r="K5" s="17">
        <v>65</v>
      </c>
      <c r="L5" s="16">
        <v>65</v>
      </c>
      <c r="M5" s="19">
        <v>60</v>
      </c>
      <c r="N5" s="74" t="s">
        <v>18</v>
      </c>
      <c r="O5" s="160" t="s">
        <v>4</v>
      </c>
      <c r="P5" s="26"/>
    </row>
    <row r="6" spans="2:16" ht="18.75" customHeight="1" x14ac:dyDescent="0.25">
      <c r="B6" s="33">
        <v>14</v>
      </c>
      <c r="C6" s="34">
        <v>10</v>
      </c>
      <c r="D6" s="33">
        <v>12</v>
      </c>
      <c r="E6" s="34">
        <v>11</v>
      </c>
      <c r="F6" s="33">
        <v>13</v>
      </c>
      <c r="G6" s="34">
        <v>8</v>
      </c>
      <c r="H6" s="33">
        <v>10</v>
      </c>
      <c r="I6" s="34">
        <v>8</v>
      </c>
      <c r="J6" s="13">
        <v>9</v>
      </c>
      <c r="K6" s="14">
        <v>10</v>
      </c>
      <c r="L6" s="13">
        <v>9</v>
      </c>
      <c r="M6" s="9">
        <v>8</v>
      </c>
      <c r="N6" s="68" t="s">
        <v>5</v>
      </c>
      <c r="O6" s="161"/>
      <c r="P6" s="27"/>
    </row>
    <row r="7" spans="2:16" ht="18.75" customHeight="1" x14ac:dyDescent="0.25">
      <c r="B7" s="37">
        <v>0</v>
      </c>
      <c r="C7" s="38">
        <v>0</v>
      </c>
      <c r="D7" s="37">
        <v>0</v>
      </c>
      <c r="E7" s="38">
        <v>0</v>
      </c>
      <c r="F7" s="37">
        <v>0</v>
      </c>
      <c r="G7" s="38">
        <v>0</v>
      </c>
      <c r="H7" s="37">
        <v>1</v>
      </c>
      <c r="I7" s="38">
        <v>0</v>
      </c>
      <c r="J7" s="11">
        <v>1</v>
      </c>
      <c r="K7" s="12">
        <v>0</v>
      </c>
      <c r="L7" s="11">
        <v>1</v>
      </c>
      <c r="M7" s="8">
        <v>0</v>
      </c>
      <c r="N7" s="69" t="s">
        <v>6</v>
      </c>
      <c r="O7" s="161"/>
      <c r="P7" s="27"/>
    </row>
    <row r="8" spans="2:16" ht="18.75" customHeight="1" x14ac:dyDescent="0.25">
      <c r="B8" s="41">
        <v>107</v>
      </c>
      <c r="C8" s="42">
        <v>99</v>
      </c>
      <c r="D8" s="41">
        <v>85</v>
      </c>
      <c r="E8" s="42">
        <v>80</v>
      </c>
      <c r="F8" s="41">
        <v>83</v>
      </c>
      <c r="G8" s="42">
        <v>82</v>
      </c>
      <c r="H8" s="41">
        <v>84</v>
      </c>
      <c r="I8" s="42">
        <v>78</v>
      </c>
      <c r="J8" s="15">
        <v>98</v>
      </c>
      <c r="K8" s="4">
        <v>75</v>
      </c>
      <c r="L8" s="15">
        <v>75</v>
      </c>
      <c r="M8" s="10">
        <v>68</v>
      </c>
      <c r="N8" s="70" t="s">
        <v>7</v>
      </c>
      <c r="O8" s="162"/>
      <c r="P8" s="27"/>
    </row>
    <row r="9" spans="2:16" ht="18.75" customHeight="1" x14ac:dyDescent="0.25">
      <c r="B9" s="37">
        <v>172</v>
      </c>
      <c r="C9" s="38">
        <v>244</v>
      </c>
      <c r="D9" s="37">
        <v>141</v>
      </c>
      <c r="E9" s="38">
        <v>203</v>
      </c>
      <c r="F9" s="37">
        <v>153</v>
      </c>
      <c r="G9" s="38">
        <v>224</v>
      </c>
      <c r="H9" s="37">
        <v>153</v>
      </c>
      <c r="I9" s="38">
        <v>215</v>
      </c>
      <c r="J9" s="11">
        <v>162</v>
      </c>
      <c r="K9" s="12">
        <v>210</v>
      </c>
      <c r="L9" s="11">
        <v>142</v>
      </c>
      <c r="M9" s="8">
        <v>161</v>
      </c>
      <c r="N9" s="69" t="s">
        <v>18</v>
      </c>
      <c r="O9" s="163" t="s">
        <v>8</v>
      </c>
      <c r="P9" s="26"/>
    </row>
    <row r="10" spans="2:16" ht="18.75" customHeight="1" x14ac:dyDescent="0.25">
      <c r="B10" s="33">
        <v>52</v>
      </c>
      <c r="C10" s="34">
        <v>60</v>
      </c>
      <c r="D10" s="33">
        <v>50</v>
      </c>
      <c r="E10" s="34">
        <v>53</v>
      </c>
      <c r="F10" s="33">
        <v>42</v>
      </c>
      <c r="G10" s="34">
        <v>45</v>
      </c>
      <c r="H10" s="33">
        <v>35</v>
      </c>
      <c r="I10" s="34">
        <v>42</v>
      </c>
      <c r="J10" s="13">
        <v>33</v>
      </c>
      <c r="K10" s="14">
        <v>48</v>
      </c>
      <c r="L10" s="13">
        <v>30</v>
      </c>
      <c r="M10" s="9">
        <v>45</v>
      </c>
      <c r="N10" s="68" t="s">
        <v>5</v>
      </c>
      <c r="O10" s="161"/>
      <c r="P10" s="27"/>
    </row>
    <row r="11" spans="2:16" ht="18.75" customHeight="1" x14ac:dyDescent="0.25">
      <c r="B11" s="37">
        <v>0</v>
      </c>
      <c r="C11" s="38">
        <v>1</v>
      </c>
      <c r="D11" s="37">
        <v>0</v>
      </c>
      <c r="E11" s="38">
        <v>1</v>
      </c>
      <c r="F11" s="37">
        <v>0</v>
      </c>
      <c r="G11" s="38">
        <v>0</v>
      </c>
      <c r="H11" s="37">
        <v>0</v>
      </c>
      <c r="I11" s="38">
        <v>0</v>
      </c>
      <c r="J11" s="11">
        <v>0</v>
      </c>
      <c r="K11" s="12">
        <v>0</v>
      </c>
      <c r="L11" s="11">
        <v>0</v>
      </c>
      <c r="M11" s="8">
        <v>0</v>
      </c>
      <c r="N11" s="69" t="s">
        <v>6</v>
      </c>
      <c r="O11" s="161"/>
      <c r="P11" s="27"/>
    </row>
    <row r="12" spans="2:16" ht="18.75" customHeight="1" x14ac:dyDescent="0.25">
      <c r="B12" s="41">
        <v>224</v>
      </c>
      <c r="C12" s="42">
        <v>305</v>
      </c>
      <c r="D12" s="41">
        <v>191</v>
      </c>
      <c r="E12" s="42">
        <v>257</v>
      </c>
      <c r="F12" s="41">
        <v>195</v>
      </c>
      <c r="G12" s="42">
        <v>269</v>
      </c>
      <c r="H12" s="41">
        <v>188</v>
      </c>
      <c r="I12" s="42">
        <v>257</v>
      </c>
      <c r="J12" s="15">
        <v>195</v>
      </c>
      <c r="K12" s="4">
        <v>258</v>
      </c>
      <c r="L12" s="15">
        <v>172</v>
      </c>
      <c r="M12" s="10">
        <v>206</v>
      </c>
      <c r="N12" s="70" t="s">
        <v>7</v>
      </c>
      <c r="O12" s="162"/>
      <c r="P12" s="27"/>
    </row>
    <row r="13" spans="2:16" ht="18.75" customHeight="1" x14ac:dyDescent="0.25">
      <c r="B13" s="37">
        <v>23</v>
      </c>
      <c r="C13" s="38">
        <v>16</v>
      </c>
      <c r="D13" s="37">
        <v>21</v>
      </c>
      <c r="E13" s="38">
        <v>10</v>
      </c>
      <c r="F13" s="37">
        <v>23</v>
      </c>
      <c r="G13" s="38">
        <v>9</v>
      </c>
      <c r="H13" s="37">
        <v>24</v>
      </c>
      <c r="I13" s="38">
        <v>10</v>
      </c>
      <c r="J13" s="11">
        <v>31</v>
      </c>
      <c r="K13" s="12">
        <v>18</v>
      </c>
      <c r="L13" s="11">
        <v>34</v>
      </c>
      <c r="M13" s="8">
        <v>18</v>
      </c>
      <c r="N13" s="69" t="s">
        <v>18</v>
      </c>
      <c r="O13" s="163" t="s">
        <v>9</v>
      </c>
      <c r="P13" s="26"/>
    </row>
    <row r="14" spans="2:16" ht="18.75" customHeight="1" x14ac:dyDescent="0.25">
      <c r="B14" s="33">
        <v>9</v>
      </c>
      <c r="C14" s="34">
        <v>8</v>
      </c>
      <c r="D14" s="33">
        <v>8</v>
      </c>
      <c r="E14" s="34">
        <v>8</v>
      </c>
      <c r="F14" s="33">
        <v>4</v>
      </c>
      <c r="G14" s="34">
        <v>7</v>
      </c>
      <c r="H14" s="33">
        <v>3</v>
      </c>
      <c r="I14" s="34">
        <v>6</v>
      </c>
      <c r="J14" s="13">
        <v>6</v>
      </c>
      <c r="K14" s="14">
        <v>4</v>
      </c>
      <c r="L14" s="13">
        <v>6</v>
      </c>
      <c r="M14" s="9">
        <v>3</v>
      </c>
      <c r="N14" s="68" t="s">
        <v>5</v>
      </c>
      <c r="O14" s="161"/>
      <c r="P14" s="27"/>
    </row>
    <row r="15" spans="2:16" ht="18.75" customHeight="1" x14ac:dyDescent="0.25">
      <c r="B15" s="37">
        <v>0</v>
      </c>
      <c r="C15" s="38">
        <v>0</v>
      </c>
      <c r="D15" s="37">
        <v>0</v>
      </c>
      <c r="E15" s="38">
        <v>0</v>
      </c>
      <c r="F15" s="37">
        <v>0</v>
      </c>
      <c r="G15" s="38">
        <v>0</v>
      </c>
      <c r="H15" s="37">
        <v>0</v>
      </c>
      <c r="I15" s="38">
        <v>0</v>
      </c>
      <c r="J15" s="11">
        <v>0</v>
      </c>
      <c r="K15" s="12">
        <v>0</v>
      </c>
      <c r="L15" s="11">
        <v>0</v>
      </c>
      <c r="M15" s="8">
        <v>0</v>
      </c>
      <c r="N15" s="69" t="s">
        <v>6</v>
      </c>
      <c r="O15" s="161"/>
      <c r="P15" s="27"/>
    </row>
    <row r="16" spans="2:16" ht="18.75" customHeight="1" x14ac:dyDescent="0.25">
      <c r="B16" s="41">
        <v>32</v>
      </c>
      <c r="C16" s="42">
        <v>24</v>
      </c>
      <c r="D16" s="41">
        <v>29</v>
      </c>
      <c r="E16" s="42">
        <v>18</v>
      </c>
      <c r="F16" s="41">
        <v>27</v>
      </c>
      <c r="G16" s="42">
        <v>16</v>
      </c>
      <c r="H16" s="41">
        <v>27</v>
      </c>
      <c r="I16" s="42">
        <v>16</v>
      </c>
      <c r="J16" s="15">
        <v>37</v>
      </c>
      <c r="K16" s="4">
        <v>22</v>
      </c>
      <c r="L16" s="15">
        <v>40</v>
      </c>
      <c r="M16" s="10">
        <v>21</v>
      </c>
      <c r="N16" s="70" t="s">
        <v>7</v>
      </c>
      <c r="O16" s="162"/>
      <c r="P16" s="27"/>
    </row>
    <row r="17" spans="2:16" ht="18.75" customHeight="1" x14ac:dyDescent="0.25">
      <c r="B17" s="37">
        <v>54</v>
      </c>
      <c r="C17" s="38">
        <v>20</v>
      </c>
      <c r="D17" s="37">
        <v>44</v>
      </c>
      <c r="E17" s="38">
        <v>14</v>
      </c>
      <c r="F17" s="37">
        <v>47</v>
      </c>
      <c r="G17" s="38">
        <v>13</v>
      </c>
      <c r="H17" s="37">
        <v>59</v>
      </c>
      <c r="I17" s="38">
        <v>9</v>
      </c>
      <c r="J17" s="11">
        <v>60</v>
      </c>
      <c r="K17" s="12">
        <v>7</v>
      </c>
      <c r="L17" s="11">
        <v>57</v>
      </c>
      <c r="M17" s="8">
        <v>8</v>
      </c>
      <c r="N17" s="69" t="s">
        <v>18</v>
      </c>
      <c r="O17" s="163" t="s">
        <v>10</v>
      </c>
      <c r="P17" s="26"/>
    </row>
    <row r="18" spans="2:16" ht="18.75" customHeight="1" x14ac:dyDescent="0.25">
      <c r="B18" s="33">
        <v>32</v>
      </c>
      <c r="C18" s="34">
        <v>6</v>
      </c>
      <c r="D18" s="33">
        <v>31</v>
      </c>
      <c r="E18" s="34">
        <v>6</v>
      </c>
      <c r="F18" s="33">
        <v>28</v>
      </c>
      <c r="G18" s="34">
        <v>6</v>
      </c>
      <c r="H18" s="33">
        <v>21</v>
      </c>
      <c r="I18" s="34">
        <v>6</v>
      </c>
      <c r="J18" s="13">
        <v>26</v>
      </c>
      <c r="K18" s="14">
        <v>7</v>
      </c>
      <c r="L18" s="13">
        <v>23</v>
      </c>
      <c r="M18" s="9">
        <v>7</v>
      </c>
      <c r="N18" s="68" t="s">
        <v>5</v>
      </c>
      <c r="O18" s="161"/>
      <c r="P18" s="27"/>
    </row>
    <row r="19" spans="2:16" ht="18.75" customHeight="1" x14ac:dyDescent="0.25">
      <c r="B19" s="37">
        <v>0</v>
      </c>
      <c r="C19" s="38">
        <v>0</v>
      </c>
      <c r="D19" s="37">
        <v>0</v>
      </c>
      <c r="E19" s="38">
        <v>0</v>
      </c>
      <c r="F19" s="37">
        <v>0</v>
      </c>
      <c r="G19" s="38">
        <v>0</v>
      </c>
      <c r="H19" s="37">
        <v>0</v>
      </c>
      <c r="I19" s="38">
        <v>0</v>
      </c>
      <c r="J19" s="11">
        <v>0</v>
      </c>
      <c r="K19" s="12">
        <v>0</v>
      </c>
      <c r="L19" s="11">
        <v>0</v>
      </c>
      <c r="M19" s="8">
        <v>0</v>
      </c>
      <c r="N19" s="69" t="s">
        <v>6</v>
      </c>
      <c r="O19" s="161"/>
      <c r="P19" s="27"/>
    </row>
    <row r="20" spans="2:16" ht="18.75" customHeight="1" x14ac:dyDescent="0.25">
      <c r="B20" s="41">
        <v>86</v>
      </c>
      <c r="C20" s="42">
        <v>26</v>
      </c>
      <c r="D20" s="41">
        <v>75</v>
      </c>
      <c r="E20" s="42">
        <v>20</v>
      </c>
      <c r="F20" s="41">
        <v>75</v>
      </c>
      <c r="G20" s="42">
        <v>19</v>
      </c>
      <c r="H20" s="41">
        <v>80</v>
      </c>
      <c r="I20" s="42">
        <v>15</v>
      </c>
      <c r="J20" s="15">
        <v>86</v>
      </c>
      <c r="K20" s="4">
        <v>14</v>
      </c>
      <c r="L20" s="15">
        <v>80</v>
      </c>
      <c r="M20" s="10">
        <v>15</v>
      </c>
      <c r="N20" s="70" t="s">
        <v>7</v>
      </c>
      <c r="O20" s="162"/>
      <c r="P20" s="27"/>
    </row>
    <row r="21" spans="2:16" ht="18.75" customHeight="1" x14ac:dyDescent="0.25">
      <c r="B21" s="37">
        <v>342</v>
      </c>
      <c r="C21" s="38">
        <v>369</v>
      </c>
      <c r="D21" s="37">
        <v>279</v>
      </c>
      <c r="E21" s="38">
        <v>296</v>
      </c>
      <c r="F21" s="37">
        <v>293</v>
      </c>
      <c r="G21" s="38">
        <v>320</v>
      </c>
      <c r="H21" s="37">
        <v>309</v>
      </c>
      <c r="I21" s="38">
        <v>304</v>
      </c>
      <c r="J21" s="11">
        <v>341</v>
      </c>
      <c r="K21" s="12">
        <v>300</v>
      </c>
      <c r="L21" s="11">
        <v>298</v>
      </c>
      <c r="M21" s="8">
        <v>247</v>
      </c>
      <c r="N21" s="69" t="s">
        <v>18</v>
      </c>
      <c r="O21" s="163" t="s">
        <v>11</v>
      </c>
      <c r="P21" s="26"/>
    </row>
    <row r="22" spans="2:16" ht="18.75" customHeight="1" x14ac:dyDescent="0.25">
      <c r="B22" s="33">
        <v>107</v>
      </c>
      <c r="C22" s="34">
        <v>84</v>
      </c>
      <c r="D22" s="33">
        <v>101</v>
      </c>
      <c r="E22" s="34">
        <v>78</v>
      </c>
      <c r="F22" s="33">
        <v>87</v>
      </c>
      <c r="G22" s="34">
        <v>66</v>
      </c>
      <c r="H22" s="33">
        <v>69</v>
      </c>
      <c r="I22" s="34">
        <v>62</v>
      </c>
      <c r="J22" s="13">
        <v>74</v>
      </c>
      <c r="K22" s="14">
        <v>69</v>
      </c>
      <c r="L22" s="13">
        <v>68</v>
      </c>
      <c r="M22" s="9">
        <v>63</v>
      </c>
      <c r="N22" s="68" t="s">
        <v>5</v>
      </c>
      <c r="O22" s="161"/>
      <c r="P22" s="27"/>
    </row>
    <row r="23" spans="2:16" ht="18.75" customHeight="1" x14ac:dyDescent="0.25">
      <c r="B23" s="37">
        <v>0</v>
      </c>
      <c r="C23" s="38">
        <v>1</v>
      </c>
      <c r="D23" s="37">
        <v>0</v>
      </c>
      <c r="E23" s="38">
        <v>1</v>
      </c>
      <c r="F23" s="37">
        <v>0</v>
      </c>
      <c r="G23" s="38">
        <v>0</v>
      </c>
      <c r="H23" s="37">
        <v>1</v>
      </c>
      <c r="I23" s="38">
        <v>0</v>
      </c>
      <c r="J23" s="11">
        <v>1</v>
      </c>
      <c r="K23" s="12">
        <v>0</v>
      </c>
      <c r="L23" s="11">
        <v>1</v>
      </c>
      <c r="M23" s="8">
        <v>0</v>
      </c>
      <c r="N23" s="69" t="s">
        <v>6</v>
      </c>
      <c r="O23" s="161"/>
      <c r="P23" s="27"/>
    </row>
    <row r="24" spans="2:16" ht="18.75" customHeight="1" thickBot="1" x14ac:dyDescent="0.3">
      <c r="B24" s="100">
        <v>449</v>
      </c>
      <c r="C24" s="101">
        <v>454</v>
      </c>
      <c r="D24" s="100">
        <v>380</v>
      </c>
      <c r="E24" s="101">
        <v>375</v>
      </c>
      <c r="F24" s="100">
        <v>380</v>
      </c>
      <c r="G24" s="101">
        <v>386</v>
      </c>
      <c r="H24" s="45">
        <v>379</v>
      </c>
      <c r="I24" s="46">
        <v>366</v>
      </c>
      <c r="J24" s="24">
        <v>416</v>
      </c>
      <c r="K24" s="25">
        <v>369</v>
      </c>
      <c r="L24" s="24">
        <v>367</v>
      </c>
      <c r="M24" s="23">
        <v>310</v>
      </c>
      <c r="N24" s="71" t="s">
        <v>7</v>
      </c>
      <c r="O24" s="164"/>
      <c r="P24" s="27"/>
    </row>
    <row r="25" spans="2:16" ht="22.5" customHeight="1" thickBot="1" x14ac:dyDescent="0.3">
      <c r="B25" s="170">
        <v>903</v>
      </c>
      <c r="C25" s="171"/>
      <c r="D25" s="170">
        <v>755</v>
      </c>
      <c r="E25" s="171"/>
      <c r="F25" s="170">
        <v>766</v>
      </c>
      <c r="G25" s="171"/>
      <c r="H25" s="173">
        <v>745</v>
      </c>
      <c r="I25" s="174"/>
      <c r="J25" s="175">
        <v>785</v>
      </c>
      <c r="K25" s="176"/>
      <c r="L25" s="175">
        <v>677</v>
      </c>
      <c r="M25" s="176"/>
      <c r="N25" s="165" t="s">
        <v>12</v>
      </c>
      <c r="O25" s="143"/>
      <c r="P25" s="27"/>
    </row>
  </sheetData>
  <mergeCells count="22">
    <mergeCell ref="O13:O16"/>
    <mergeCell ref="O5:O8"/>
    <mergeCell ref="O9:O12"/>
    <mergeCell ref="B3:C3"/>
    <mergeCell ref="B25:C25"/>
    <mergeCell ref="D3:E3"/>
    <mergeCell ref="D25:E25"/>
    <mergeCell ref="F3:G3"/>
    <mergeCell ref="F25:G25"/>
    <mergeCell ref="O17:O20"/>
    <mergeCell ref="O21:O24"/>
    <mergeCell ref="H25:I25"/>
    <mergeCell ref="J25:K25"/>
    <mergeCell ref="L25:M25"/>
    <mergeCell ref="N25:O25"/>
    <mergeCell ref="H1:O1"/>
    <mergeCell ref="H2:O2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zoomScaleNormal="100" workbookViewId="0">
      <selection activeCell="O3" sqref="O3:O4"/>
    </sheetView>
  </sheetViews>
  <sheetFormatPr defaultColWidth="6.375" defaultRowHeight="15" x14ac:dyDescent="0.25"/>
  <cols>
    <col min="1" max="1" width="6.375" style="58"/>
    <col min="2" max="4" width="9.375" style="58" customWidth="1"/>
    <col min="5" max="5" width="9.375" style="28" customWidth="1"/>
    <col min="6" max="7" width="9.25" style="58" customWidth="1"/>
    <col min="8" max="13" width="9.25" style="28" hidden="1" customWidth="1"/>
    <col min="14" max="14" width="16.625" style="28" customWidth="1"/>
    <col min="15" max="15" width="21.625" style="28" customWidth="1"/>
    <col min="16" max="16" width="6.875" style="58" customWidth="1"/>
    <col min="17" max="16384" width="6.375" style="2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44" t="s">
        <v>73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6"/>
      <c r="N3" s="167" t="s">
        <v>2</v>
      </c>
      <c r="O3" s="167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20" t="s">
        <v>1</v>
      </c>
      <c r="N4" s="168"/>
      <c r="O4" s="169"/>
      <c r="P4" s="109"/>
    </row>
    <row r="5" spans="2:16" ht="18.75" customHeight="1" x14ac:dyDescent="0.25">
      <c r="B5" s="29">
        <v>35</v>
      </c>
      <c r="C5" s="30">
        <v>11</v>
      </c>
      <c r="D5" s="29">
        <v>24</v>
      </c>
      <c r="E5" s="30">
        <v>8</v>
      </c>
      <c r="F5" s="29">
        <v>53</v>
      </c>
      <c r="G5" s="30">
        <v>15</v>
      </c>
      <c r="H5" s="29">
        <v>43</v>
      </c>
      <c r="I5" s="30">
        <v>12</v>
      </c>
      <c r="J5" s="16">
        <v>27</v>
      </c>
      <c r="K5" s="17">
        <v>9</v>
      </c>
      <c r="L5" s="16">
        <v>24</v>
      </c>
      <c r="M5" s="19">
        <v>7</v>
      </c>
      <c r="N5" s="74" t="s">
        <v>18</v>
      </c>
      <c r="O5" s="160" t="s">
        <v>4</v>
      </c>
      <c r="P5" s="26"/>
    </row>
    <row r="6" spans="2:16" ht="18.75" customHeight="1" x14ac:dyDescent="0.25">
      <c r="B6" s="33">
        <v>0</v>
      </c>
      <c r="C6" s="34">
        <v>1</v>
      </c>
      <c r="D6" s="33">
        <v>0</v>
      </c>
      <c r="E6" s="34">
        <v>1</v>
      </c>
      <c r="F6" s="33">
        <v>0</v>
      </c>
      <c r="G6" s="34">
        <v>0</v>
      </c>
      <c r="H6" s="33">
        <v>0</v>
      </c>
      <c r="I6" s="34">
        <v>0</v>
      </c>
      <c r="J6" s="13">
        <v>0</v>
      </c>
      <c r="K6" s="14">
        <v>0</v>
      </c>
      <c r="L6" s="13">
        <v>0</v>
      </c>
      <c r="M6" s="9">
        <v>1</v>
      </c>
      <c r="N6" s="68" t="s">
        <v>5</v>
      </c>
      <c r="O6" s="161"/>
      <c r="P6" s="27"/>
    </row>
    <row r="7" spans="2:16" ht="18.75" customHeight="1" x14ac:dyDescent="0.25">
      <c r="B7" s="37">
        <v>0</v>
      </c>
      <c r="C7" s="38">
        <v>0</v>
      </c>
      <c r="D7" s="37">
        <v>0</v>
      </c>
      <c r="E7" s="38">
        <v>0</v>
      </c>
      <c r="F7" s="37">
        <v>0</v>
      </c>
      <c r="G7" s="38">
        <v>0</v>
      </c>
      <c r="H7" s="37">
        <v>0</v>
      </c>
      <c r="I7" s="38">
        <v>0</v>
      </c>
      <c r="J7" s="11">
        <v>0</v>
      </c>
      <c r="K7" s="12">
        <v>0</v>
      </c>
      <c r="L7" s="11">
        <v>0</v>
      </c>
      <c r="M7" s="8">
        <v>0</v>
      </c>
      <c r="N7" s="69" t="s">
        <v>6</v>
      </c>
      <c r="O7" s="161"/>
      <c r="P7" s="27"/>
    </row>
    <row r="8" spans="2:16" ht="18.75" customHeight="1" x14ac:dyDescent="0.25">
      <c r="B8" s="41">
        <v>35</v>
      </c>
      <c r="C8" s="42">
        <v>12</v>
      </c>
      <c r="D8" s="41">
        <v>24</v>
      </c>
      <c r="E8" s="42">
        <v>9</v>
      </c>
      <c r="F8" s="41">
        <v>53</v>
      </c>
      <c r="G8" s="42">
        <v>15</v>
      </c>
      <c r="H8" s="41">
        <v>43</v>
      </c>
      <c r="I8" s="42">
        <v>12</v>
      </c>
      <c r="J8" s="15">
        <v>27</v>
      </c>
      <c r="K8" s="4">
        <v>9</v>
      </c>
      <c r="L8" s="15">
        <v>24</v>
      </c>
      <c r="M8" s="10">
        <v>8</v>
      </c>
      <c r="N8" s="70" t="s">
        <v>7</v>
      </c>
      <c r="O8" s="162"/>
      <c r="P8" s="27"/>
    </row>
    <row r="9" spans="2:16" ht="18.75" customHeight="1" x14ac:dyDescent="0.25">
      <c r="B9" s="37">
        <v>23</v>
      </c>
      <c r="C9" s="38">
        <v>16</v>
      </c>
      <c r="D9" s="37">
        <v>7</v>
      </c>
      <c r="E9" s="38">
        <v>6</v>
      </c>
      <c r="F9" s="37">
        <v>42</v>
      </c>
      <c r="G9" s="38">
        <v>22</v>
      </c>
      <c r="H9" s="37">
        <v>50</v>
      </c>
      <c r="I9" s="38">
        <v>22</v>
      </c>
      <c r="J9" s="11">
        <v>36</v>
      </c>
      <c r="K9" s="12">
        <v>15</v>
      </c>
      <c r="L9" s="11">
        <v>22</v>
      </c>
      <c r="M9" s="8">
        <v>10</v>
      </c>
      <c r="N9" s="69" t="s">
        <v>18</v>
      </c>
      <c r="O9" s="163" t="s">
        <v>8</v>
      </c>
      <c r="P9" s="26"/>
    </row>
    <row r="10" spans="2:16" ht="18.75" customHeight="1" x14ac:dyDescent="0.25">
      <c r="B10" s="33">
        <v>0</v>
      </c>
      <c r="C10" s="34">
        <v>0</v>
      </c>
      <c r="D10" s="33">
        <v>0</v>
      </c>
      <c r="E10" s="34">
        <v>0</v>
      </c>
      <c r="F10" s="33">
        <v>0</v>
      </c>
      <c r="G10" s="34">
        <v>0</v>
      </c>
      <c r="H10" s="33">
        <v>1</v>
      </c>
      <c r="I10" s="34">
        <v>0</v>
      </c>
      <c r="J10" s="13">
        <v>1</v>
      </c>
      <c r="K10" s="14">
        <v>0</v>
      </c>
      <c r="L10" s="13">
        <v>1</v>
      </c>
      <c r="M10" s="9">
        <v>0</v>
      </c>
      <c r="N10" s="68" t="s">
        <v>5</v>
      </c>
      <c r="O10" s="161"/>
      <c r="P10" s="27"/>
    </row>
    <row r="11" spans="2:16" ht="18.75" customHeight="1" x14ac:dyDescent="0.25">
      <c r="B11" s="37">
        <v>0</v>
      </c>
      <c r="C11" s="38">
        <v>0</v>
      </c>
      <c r="D11" s="37">
        <v>0</v>
      </c>
      <c r="E11" s="38">
        <v>0</v>
      </c>
      <c r="F11" s="37">
        <v>0</v>
      </c>
      <c r="G11" s="38">
        <v>0</v>
      </c>
      <c r="H11" s="37">
        <v>1</v>
      </c>
      <c r="I11" s="38">
        <v>0</v>
      </c>
      <c r="J11" s="11">
        <v>1</v>
      </c>
      <c r="K11" s="12">
        <v>0</v>
      </c>
      <c r="L11" s="11">
        <v>1</v>
      </c>
      <c r="M11" s="8">
        <v>0</v>
      </c>
      <c r="N11" s="69" t="s">
        <v>6</v>
      </c>
      <c r="O11" s="161"/>
      <c r="P11" s="27"/>
    </row>
    <row r="12" spans="2:16" ht="18.75" customHeight="1" x14ac:dyDescent="0.25">
      <c r="B12" s="41">
        <v>23</v>
      </c>
      <c r="C12" s="42">
        <v>16</v>
      </c>
      <c r="D12" s="41">
        <v>7</v>
      </c>
      <c r="E12" s="42">
        <v>6</v>
      </c>
      <c r="F12" s="41">
        <v>42</v>
      </c>
      <c r="G12" s="42">
        <v>22</v>
      </c>
      <c r="H12" s="41">
        <v>52</v>
      </c>
      <c r="I12" s="42">
        <v>22</v>
      </c>
      <c r="J12" s="15">
        <v>38</v>
      </c>
      <c r="K12" s="4">
        <v>15</v>
      </c>
      <c r="L12" s="15">
        <v>24</v>
      </c>
      <c r="M12" s="10">
        <v>10</v>
      </c>
      <c r="N12" s="70" t="s">
        <v>7</v>
      </c>
      <c r="O12" s="162"/>
      <c r="P12" s="27"/>
    </row>
    <row r="13" spans="2:16" ht="18.75" customHeight="1" x14ac:dyDescent="0.25">
      <c r="B13" s="37">
        <v>7</v>
      </c>
      <c r="C13" s="38">
        <v>0</v>
      </c>
      <c r="D13" s="37">
        <v>4</v>
      </c>
      <c r="E13" s="38">
        <v>0</v>
      </c>
      <c r="F13" s="37">
        <v>9</v>
      </c>
      <c r="G13" s="38">
        <v>1</v>
      </c>
      <c r="H13" s="37">
        <v>8</v>
      </c>
      <c r="I13" s="38">
        <v>1</v>
      </c>
      <c r="J13" s="11">
        <v>4</v>
      </c>
      <c r="K13" s="12">
        <v>0</v>
      </c>
      <c r="L13" s="11">
        <v>5</v>
      </c>
      <c r="M13" s="8">
        <v>0</v>
      </c>
      <c r="N13" s="69" t="s">
        <v>18</v>
      </c>
      <c r="O13" s="163" t="s">
        <v>9</v>
      </c>
      <c r="P13" s="26"/>
    </row>
    <row r="14" spans="2:16" ht="18.75" customHeight="1" x14ac:dyDescent="0.25">
      <c r="B14" s="33">
        <v>1</v>
      </c>
      <c r="C14" s="34">
        <v>0</v>
      </c>
      <c r="D14" s="33">
        <v>0</v>
      </c>
      <c r="E14" s="34">
        <v>0</v>
      </c>
      <c r="F14" s="33">
        <v>1</v>
      </c>
      <c r="G14" s="34">
        <v>0</v>
      </c>
      <c r="H14" s="33">
        <v>0</v>
      </c>
      <c r="I14" s="34">
        <v>0</v>
      </c>
      <c r="J14" s="13">
        <v>1</v>
      </c>
      <c r="K14" s="14">
        <v>0</v>
      </c>
      <c r="L14" s="13">
        <v>2</v>
      </c>
      <c r="M14" s="9">
        <v>0</v>
      </c>
      <c r="N14" s="68" t="s">
        <v>5</v>
      </c>
      <c r="O14" s="161"/>
      <c r="P14" s="27"/>
    </row>
    <row r="15" spans="2:16" ht="18.75" customHeight="1" x14ac:dyDescent="0.25">
      <c r="B15" s="37">
        <v>0</v>
      </c>
      <c r="C15" s="38">
        <v>0</v>
      </c>
      <c r="D15" s="37">
        <v>0</v>
      </c>
      <c r="E15" s="38">
        <v>0</v>
      </c>
      <c r="F15" s="37">
        <v>0</v>
      </c>
      <c r="G15" s="38">
        <v>0</v>
      </c>
      <c r="H15" s="37">
        <v>0</v>
      </c>
      <c r="I15" s="38">
        <v>0</v>
      </c>
      <c r="J15" s="11">
        <v>0</v>
      </c>
      <c r="K15" s="12">
        <v>0</v>
      </c>
      <c r="L15" s="11">
        <v>0</v>
      </c>
      <c r="M15" s="8">
        <v>0</v>
      </c>
      <c r="N15" s="69" t="s">
        <v>6</v>
      </c>
      <c r="O15" s="161"/>
      <c r="P15" s="27"/>
    </row>
    <row r="16" spans="2:16" ht="18.75" customHeight="1" x14ac:dyDescent="0.25">
      <c r="B16" s="41">
        <v>8</v>
      </c>
      <c r="C16" s="42">
        <v>0</v>
      </c>
      <c r="D16" s="41">
        <v>4</v>
      </c>
      <c r="E16" s="42">
        <v>0</v>
      </c>
      <c r="F16" s="41">
        <v>10</v>
      </c>
      <c r="G16" s="42">
        <v>1</v>
      </c>
      <c r="H16" s="41">
        <v>8</v>
      </c>
      <c r="I16" s="42">
        <v>1</v>
      </c>
      <c r="J16" s="15">
        <v>5</v>
      </c>
      <c r="K16" s="4">
        <v>0</v>
      </c>
      <c r="L16" s="15">
        <v>7</v>
      </c>
      <c r="M16" s="10">
        <v>0</v>
      </c>
      <c r="N16" s="70" t="s">
        <v>7</v>
      </c>
      <c r="O16" s="162"/>
      <c r="P16" s="27"/>
    </row>
    <row r="17" spans="2:16" ht="18.75" customHeight="1" x14ac:dyDescent="0.25">
      <c r="B17" s="37">
        <v>11</v>
      </c>
      <c r="C17" s="38">
        <v>0</v>
      </c>
      <c r="D17" s="37">
        <v>5</v>
      </c>
      <c r="E17" s="38">
        <v>0</v>
      </c>
      <c r="F17" s="37">
        <v>13</v>
      </c>
      <c r="G17" s="38">
        <v>1</v>
      </c>
      <c r="H17" s="37">
        <v>17</v>
      </c>
      <c r="I17" s="38">
        <v>0</v>
      </c>
      <c r="J17" s="11">
        <v>16</v>
      </c>
      <c r="K17" s="12">
        <v>0</v>
      </c>
      <c r="L17" s="11">
        <v>15</v>
      </c>
      <c r="M17" s="8">
        <v>0</v>
      </c>
      <c r="N17" s="69" t="s">
        <v>18</v>
      </c>
      <c r="O17" s="163" t="s">
        <v>10</v>
      </c>
      <c r="P17" s="26"/>
    </row>
    <row r="18" spans="2:16" ht="18.75" customHeight="1" x14ac:dyDescent="0.25">
      <c r="B18" s="33">
        <v>1</v>
      </c>
      <c r="C18" s="34">
        <v>0</v>
      </c>
      <c r="D18" s="33">
        <v>0</v>
      </c>
      <c r="E18" s="34">
        <v>0</v>
      </c>
      <c r="F18" s="33">
        <v>2</v>
      </c>
      <c r="G18" s="34">
        <v>0</v>
      </c>
      <c r="H18" s="33">
        <v>1</v>
      </c>
      <c r="I18" s="34">
        <v>0</v>
      </c>
      <c r="J18" s="13">
        <v>1</v>
      </c>
      <c r="K18" s="14">
        <v>0</v>
      </c>
      <c r="L18" s="13">
        <v>0</v>
      </c>
      <c r="M18" s="9">
        <v>0</v>
      </c>
      <c r="N18" s="68" t="s">
        <v>5</v>
      </c>
      <c r="O18" s="161"/>
      <c r="P18" s="27"/>
    </row>
    <row r="19" spans="2:16" ht="18.75" customHeight="1" x14ac:dyDescent="0.25">
      <c r="B19" s="37">
        <v>0</v>
      </c>
      <c r="C19" s="38">
        <v>0</v>
      </c>
      <c r="D19" s="37">
        <v>0</v>
      </c>
      <c r="E19" s="38">
        <v>0</v>
      </c>
      <c r="F19" s="37">
        <v>0</v>
      </c>
      <c r="G19" s="38">
        <v>0</v>
      </c>
      <c r="H19" s="37">
        <v>0</v>
      </c>
      <c r="I19" s="38">
        <v>0</v>
      </c>
      <c r="J19" s="11">
        <v>0</v>
      </c>
      <c r="K19" s="12">
        <v>0</v>
      </c>
      <c r="L19" s="11">
        <v>0</v>
      </c>
      <c r="M19" s="8">
        <v>0</v>
      </c>
      <c r="N19" s="69" t="s">
        <v>6</v>
      </c>
      <c r="O19" s="161"/>
      <c r="P19" s="27"/>
    </row>
    <row r="20" spans="2:16" ht="18.75" customHeight="1" x14ac:dyDescent="0.25">
      <c r="B20" s="41">
        <v>12</v>
      </c>
      <c r="C20" s="42">
        <v>0</v>
      </c>
      <c r="D20" s="41">
        <v>5</v>
      </c>
      <c r="E20" s="42">
        <v>0</v>
      </c>
      <c r="F20" s="41">
        <v>15</v>
      </c>
      <c r="G20" s="42">
        <v>1</v>
      </c>
      <c r="H20" s="41">
        <v>18</v>
      </c>
      <c r="I20" s="42">
        <v>0</v>
      </c>
      <c r="J20" s="15">
        <v>17</v>
      </c>
      <c r="K20" s="4">
        <v>0</v>
      </c>
      <c r="L20" s="15">
        <v>15</v>
      </c>
      <c r="M20" s="10">
        <v>0</v>
      </c>
      <c r="N20" s="70" t="s">
        <v>7</v>
      </c>
      <c r="O20" s="162"/>
      <c r="P20" s="27"/>
    </row>
    <row r="21" spans="2:16" ht="18.75" customHeight="1" x14ac:dyDescent="0.25">
      <c r="B21" s="37">
        <v>76</v>
      </c>
      <c r="C21" s="38">
        <v>27</v>
      </c>
      <c r="D21" s="37">
        <v>40</v>
      </c>
      <c r="E21" s="38">
        <v>14</v>
      </c>
      <c r="F21" s="37">
        <v>117</v>
      </c>
      <c r="G21" s="38">
        <v>39</v>
      </c>
      <c r="H21" s="37">
        <v>118</v>
      </c>
      <c r="I21" s="38">
        <v>35</v>
      </c>
      <c r="J21" s="11">
        <v>83</v>
      </c>
      <c r="K21" s="12">
        <v>24</v>
      </c>
      <c r="L21" s="11">
        <v>66</v>
      </c>
      <c r="M21" s="8">
        <v>17</v>
      </c>
      <c r="N21" s="69" t="s">
        <v>18</v>
      </c>
      <c r="O21" s="163" t="s">
        <v>11</v>
      </c>
      <c r="P21" s="26"/>
    </row>
    <row r="22" spans="2:16" ht="18.75" customHeight="1" x14ac:dyDescent="0.25">
      <c r="B22" s="33">
        <v>2</v>
      </c>
      <c r="C22" s="34">
        <v>1</v>
      </c>
      <c r="D22" s="33">
        <v>0</v>
      </c>
      <c r="E22" s="34">
        <v>1</v>
      </c>
      <c r="F22" s="33">
        <v>3</v>
      </c>
      <c r="G22" s="34">
        <v>0</v>
      </c>
      <c r="H22" s="33">
        <v>2</v>
      </c>
      <c r="I22" s="34">
        <v>0</v>
      </c>
      <c r="J22" s="13">
        <v>3</v>
      </c>
      <c r="K22" s="14">
        <v>0</v>
      </c>
      <c r="L22" s="13">
        <v>3</v>
      </c>
      <c r="M22" s="9">
        <v>1</v>
      </c>
      <c r="N22" s="68" t="s">
        <v>5</v>
      </c>
      <c r="O22" s="161"/>
      <c r="P22" s="27"/>
    </row>
    <row r="23" spans="2:16" ht="18.75" customHeight="1" x14ac:dyDescent="0.25">
      <c r="B23" s="37">
        <v>0</v>
      </c>
      <c r="C23" s="38">
        <v>0</v>
      </c>
      <c r="D23" s="37">
        <v>0</v>
      </c>
      <c r="E23" s="38">
        <v>0</v>
      </c>
      <c r="F23" s="37">
        <v>0</v>
      </c>
      <c r="G23" s="38">
        <v>0</v>
      </c>
      <c r="H23" s="37">
        <v>1</v>
      </c>
      <c r="I23" s="38">
        <v>0</v>
      </c>
      <c r="J23" s="11">
        <v>1</v>
      </c>
      <c r="K23" s="12">
        <v>0</v>
      </c>
      <c r="L23" s="11">
        <v>1</v>
      </c>
      <c r="M23" s="8">
        <v>0</v>
      </c>
      <c r="N23" s="69" t="s">
        <v>6</v>
      </c>
      <c r="O23" s="161"/>
      <c r="P23" s="27"/>
    </row>
    <row r="24" spans="2:16" ht="18.75" customHeight="1" thickBot="1" x14ac:dyDescent="0.3">
      <c r="B24" s="45">
        <v>78</v>
      </c>
      <c r="C24" s="46">
        <v>28</v>
      </c>
      <c r="D24" s="45">
        <v>40</v>
      </c>
      <c r="E24" s="46">
        <v>15</v>
      </c>
      <c r="F24" s="100">
        <v>120</v>
      </c>
      <c r="G24" s="101">
        <v>39</v>
      </c>
      <c r="H24" s="45">
        <v>121</v>
      </c>
      <c r="I24" s="46">
        <v>35</v>
      </c>
      <c r="J24" s="24">
        <v>87</v>
      </c>
      <c r="K24" s="25">
        <v>24</v>
      </c>
      <c r="L24" s="24">
        <v>70</v>
      </c>
      <c r="M24" s="23">
        <v>18</v>
      </c>
      <c r="N24" s="71" t="s">
        <v>7</v>
      </c>
      <c r="O24" s="164"/>
      <c r="P24" s="27"/>
    </row>
    <row r="25" spans="2:16" ht="22.5" customHeight="1" thickBot="1" x14ac:dyDescent="0.3">
      <c r="B25" s="177">
        <v>106</v>
      </c>
      <c r="C25" s="159"/>
      <c r="D25" s="177">
        <v>55</v>
      </c>
      <c r="E25" s="159"/>
      <c r="F25" s="170">
        <v>159</v>
      </c>
      <c r="G25" s="171"/>
      <c r="H25" s="173">
        <v>156</v>
      </c>
      <c r="I25" s="174"/>
      <c r="J25" s="175">
        <v>111</v>
      </c>
      <c r="K25" s="176"/>
      <c r="L25" s="175">
        <v>88</v>
      </c>
      <c r="M25" s="176"/>
      <c r="N25" s="165" t="s">
        <v>12</v>
      </c>
      <c r="O25" s="143"/>
      <c r="P25" s="27"/>
    </row>
    <row r="26" spans="2:16" ht="23.25" customHeight="1" x14ac:dyDescent="0.25">
      <c r="B26" s="181" t="s">
        <v>72</v>
      </c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</row>
  </sheetData>
  <mergeCells count="23">
    <mergeCell ref="O13:O16"/>
    <mergeCell ref="B25:C25"/>
    <mergeCell ref="O17:O20"/>
    <mergeCell ref="O21:O24"/>
    <mergeCell ref="H25:I25"/>
    <mergeCell ref="J25:K25"/>
    <mergeCell ref="L25:M25"/>
    <mergeCell ref="B26:O26"/>
    <mergeCell ref="N25:O25"/>
    <mergeCell ref="H1:O1"/>
    <mergeCell ref="H2:O2"/>
    <mergeCell ref="H3:I3"/>
    <mergeCell ref="J3:K3"/>
    <mergeCell ref="L3:M3"/>
    <mergeCell ref="N3:N4"/>
    <mergeCell ref="O3:O4"/>
    <mergeCell ref="D3:E3"/>
    <mergeCell ref="D25:E25"/>
    <mergeCell ref="F3:G3"/>
    <mergeCell ref="F25:G25"/>
    <mergeCell ref="O5:O8"/>
    <mergeCell ref="O9:O12"/>
    <mergeCell ref="B3:C3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4" width="9.375" style="58" customWidth="1"/>
    <col min="5" max="5" width="9.375" style="28" customWidth="1"/>
    <col min="6" max="7" width="9.25" style="58" customWidth="1"/>
    <col min="8" max="13" width="9.25" style="28" hidden="1" customWidth="1"/>
    <col min="14" max="14" width="16.625" style="28" customWidth="1"/>
    <col min="15" max="15" width="21.625" style="28" customWidth="1"/>
    <col min="16" max="16" width="6.875" style="58" customWidth="1"/>
    <col min="17" max="16384" width="6.375" style="2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66" t="s">
        <v>31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6"/>
      <c r="N3" s="167" t="s">
        <v>2</v>
      </c>
      <c r="O3" s="167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20" t="s">
        <v>1</v>
      </c>
      <c r="N4" s="168"/>
      <c r="O4" s="168"/>
      <c r="P4" s="109"/>
    </row>
    <row r="5" spans="2:16" ht="18.75" customHeight="1" x14ac:dyDescent="0.25">
      <c r="B5" s="29">
        <v>130</v>
      </c>
      <c r="C5" s="30">
        <v>90</v>
      </c>
      <c r="D5" s="29">
        <v>99</v>
      </c>
      <c r="E5" s="30">
        <v>63</v>
      </c>
      <c r="F5" s="29">
        <v>108</v>
      </c>
      <c r="G5" s="30">
        <v>70</v>
      </c>
      <c r="H5" s="29">
        <v>153</v>
      </c>
      <c r="I5" s="30">
        <v>68</v>
      </c>
      <c r="J5" s="16">
        <v>149</v>
      </c>
      <c r="K5" s="17">
        <v>74</v>
      </c>
      <c r="L5" s="16">
        <v>143</v>
      </c>
      <c r="M5" s="19">
        <v>66</v>
      </c>
      <c r="N5" s="75" t="s">
        <v>18</v>
      </c>
      <c r="O5" s="188" t="s">
        <v>4</v>
      </c>
      <c r="P5" s="26"/>
    </row>
    <row r="6" spans="2:16" ht="18.75" customHeight="1" x14ac:dyDescent="0.25">
      <c r="B6" s="33">
        <v>10</v>
      </c>
      <c r="C6" s="34">
        <v>20</v>
      </c>
      <c r="D6" s="33">
        <v>10</v>
      </c>
      <c r="E6" s="34">
        <v>13</v>
      </c>
      <c r="F6" s="33">
        <v>8</v>
      </c>
      <c r="G6" s="34">
        <v>16</v>
      </c>
      <c r="H6" s="33">
        <v>6</v>
      </c>
      <c r="I6" s="34">
        <v>12</v>
      </c>
      <c r="J6" s="13">
        <v>4</v>
      </c>
      <c r="K6" s="14">
        <v>6</v>
      </c>
      <c r="L6" s="13">
        <v>3</v>
      </c>
      <c r="M6" s="9">
        <v>6</v>
      </c>
      <c r="N6" s="76" t="s">
        <v>5</v>
      </c>
      <c r="O6" s="183"/>
      <c r="P6" s="27"/>
    </row>
    <row r="7" spans="2:16" ht="18.75" customHeight="1" x14ac:dyDescent="0.25">
      <c r="B7" s="37">
        <v>0</v>
      </c>
      <c r="C7" s="38">
        <v>0</v>
      </c>
      <c r="D7" s="37">
        <v>0</v>
      </c>
      <c r="E7" s="38">
        <v>0</v>
      </c>
      <c r="F7" s="37">
        <v>0</v>
      </c>
      <c r="G7" s="38">
        <v>0</v>
      </c>
      <c r="H7" s="37">
        <v>0</v>
      </c>
      <c r="I7" s="38">
        <v>0</v>
      </c>
      <c r="J7" s="11">
        <v>0</v>
      </c>
      <c r="K7" s="12">
        <v>0</v>
      </c>
      <c r="L7" s="11">
        <v>0</v>
      </c>
      <c r="M7" s="8">
        <v>0</v>
      </c>
      <c r="N7" s="77" t="s">
        <v>6</v>
      </c>
      <c r="O7" s="183"/>
      <c r="P7" s="27"/>
    </row>
    <row r="8" spans="2:16" ht="18.75" customHeight="1" x14ac:dyDescent="0.25">
      <c r="B8" s="41">
        <v>140</v>
      </c>
      <c r="C8" s="42">
        <v>110</v>
      </c>
      <c r="D8" s="41">
        <v>109</v>
      </c>
      <c r="E8" s="42">
        <v>76</v>
      </c>
      <c r="F8" s="41">
        <v>116</v>
      </c>
      <c r="G8" s="42">
        <v>86</v>
      </c>
      <c r="H8" s="41">
        <v>159</v>
      </c>
      <c r="I8" s="42">
        <v>80</v>
      </c>
      <c r="J8" s="15">
        <v>153</v>
      </c>
      <c r="K8" s="4">
        <v>80</v>
      </c>
      <c r="L8" s="15">
        <v>146</v>
      </c>
      <c r="M8" s="10">
        <v>72</v>
      </c>
      <c r="N8" s="78" t="s">
        <v>7</v>
      </c>
      <c r="O8" s="184"/>
      <c r="P8" s="27"/>
    </row>
    <row r="9" spans="2:16" ht="18.75" customHeight="1" x14ac:dyDescent="0.25">
      <c r="B9" s="37">
        <v>206</v>
      </c>
      <c r="C9" s="38">
        <v>146</v>
      </c>
      <c r="D9" s="37">
        <v>171</v>
      </c>
      <c r="E9" s="38">
        <v>106</v>
      </c>
      <c r="F9" s="37">
        <v>203</v>
      </c>
      <c r="G9" s="38">
        <v>128</v>
      </c>
      <c r="H9" s="37">
        <v>213</v>
      </c>
      <c r="I9" s="38">
        <v>138</v>
      </c>
      <c r="J9" s="11">
        <v>210</v>
      </c>
      <c r="K9" s="12">
        <v>150</v>
      </c>
      <c r="L9" s="11">
        <v>198</v>
      </c>
      <c r="M9" s="8">
        <v>139</v>
      </c>
      <c r="N9" s="77" t="s">
        <v>18</v>
      </c>
      <c r="O9" s="182" t="s">
        <v>8</v>
      </c>
      <c r="P9" s="26"/>
    </row>
    <row r="10" spans="2:16" ht="18.75" customHeight="1" x14ac:dyDescent="0.25">
      <c r="B10" s="33">
        <v>29</v>
      </c>
      <c r="C10" s="34">
        <v>48</v>
      </c>
      <c r="D10" s="33">
        <v>20</v>
      </c>
      <c r="E10" s="34">
        <v>41</v>
      </c>
      <c r="F10" s="33">
        <v>21</v>
      </c>
      <c r="G10" s="34">
        <v>42</v>
      </c>
      <c r="H10" s="33">
        <v>13</v>
      </c>
      <c r="I10" s="34">
        <v>32</v>
      </c>
      <c r="J10" s="13">
        <v>4</v>
      </c>
      <c r="K10" s="14">
        <v>14</v>
      </c>
      <c r="L10" s="13">
        <v>4</v>
      </c>
      <c r="M10" s="9">
        <v>11</v>
      </c>
      <c r="N10" s="76" t="s">
        <v>5</v>
      </c>
      <c r="O10" s="183"/>
      <c r="P10" s="27"/>
    </row>
    <row r="11" spans="2:16" ht="18.75" customHeight="1" x14ac:dyDescent="0.25">
      <c r="B11" s="37">
        <v>0</v>
      </c>
      <c r="C11" s="38">
        <v>0</v>
      </c>
      <c r="D11" s="37">
        <v>0</v>
      </c>
      <c r="E11" s="38">
        <v>0</v>
      </c>
      <c r="F11" s="37">
        <v>0</v>
      </c>
      <c r="G11" s="38">
        <v>1</v>
      </c>
      <c r="H11" s="37">
        <v>0</v>
      </c>
      <c r="I11" s="38">
        <v>2</v>
      </c>
      <c r="J11" s="11">
        <v>0</v>
      </c>
      <c r="K11" s="12">
        <v>2</v>
      </c>
      <c r="L11" s="11">
        <v>0</v>
      </c>
      <c r="M11" s="8">
        <v>2</v>
      </c>
      <c r="N11" s="77" t="s">
        <v>6</v>
      </c>
      <c r="O11" s="183"/>
      <c r="P11" s="27"/>
    </row>
    <row r="12" spans="2:16" ht="18.75" customHeight="1" x14ac:dyDescent="0.25">
      <c r="B12" s="41">
        <v>235</v>
      </c>
      <c r="C12" s="42">
        <v>194</v>
      </c>
      <c r="D12" s="41">
        <v>191</v>
      </c>
      <c r="E12" s="42">
        <v>147</v>
      </c>
      <c r="F12" s="41">
        <v>224</v>
      </c>
      <c r="G12" s="42">
        <v>171</v>
      </c>
      <c r="H12" s="41">
        <v>226</v>
      </c>
      <c r="I12" s="42">
        <v>172</v>
      </c>
      <c r="J12" s="15">
        <v>214</v>
      </c>
      <c r="K12" s="4">
        <v>166</v>
      </c>
      <c r="L12" s="15">
        <v>202</v>
      </c>
      <c r="M12" s="10">
        <v>152</v>
      </c>
      <c r="N12" s="78" t="s">
        <v>7</v>
      </c>
      <c r="O12" s="184"/>
      <c r="P12" s="27"/>
    </row>
    <row r="13" spans="2:16" ht="18.75" customHeight="1" x14ac:dyDescent="0.25">
      <c r="B13" s="37">
        <v>16</v>
      </c>
      <c r="C13" s="38">
        <v>7</v>
      </c>
      <c r="D13" s="37">
        <v>15</v>
      </c>
      <c r="E13" s="38">
        <v>5</v>
      </c>
      <c r="F13" s="37">
        <v>18</v>
      </c>
      <c r="G13" s="38">
        <v>8</v>
      </c>
      <c r="H13" s="37">
        <v>20</v>
      </c>
      <c r="I13" s="38">
        <v>5</v>
      </c>
      <c r="J13" s="11">
        <v>21</v>
      </c>
      <c r="K13" s="12">
        <v>8</v>
      </c>
      <c r="L13" s="11">
        <v>20</v>
      </c>
      <c r="M13" s="8">
        <v>8</v>
      </c>
      <c r="N13" s="77" t="s">
        <v>18</v>
      </c>
      <c r="O13" s="182" t="s">
        <v>9</v>
      </c>
      <c r="P13" s="26"/>
    </row>
    <row r="14" spans="2:16" ht="18.75" customHeight="1" x14ac:dyDescent="0.25">
      <c r="B14" s="33">
        <v>4</v>
      </c>
      <c r="C14" s="34">
        <v>0</v>
      </c>
      <c r="D14" s="33">
        <v>2</v>
      </c>
      <c r="E14" s="34">
        <v>0</v>
      </c>
      <c r="F14" s="33">
        <v>1</v>
      </c>
      <c r="G14" s="34">
        <v>1</v>
      </c>
      <c r="H14" s="33">
        <v>2</v>
      </c>
      <c r="I14" s="34">
        <v>1</v>
      </c>
      <c r="J14" s="13">
        <v>0</v>
      </c>
      <c r="K14" s="14">
        <v>0</v>
      </c>
      <c r="L14" s="13">
        <v>0</v>
      </c>
      <c r="M14" s="9">
        <v>0</v>
      </c>
      <c r="N14" s="76" t="s">
        <v>5</v>
      </c>
      <c r="O14" s="183"/>
      <c r="P14" s="27"/>
    </row>
    <row r="15" spans="2:16" ht="18.75" customHeight="1" x14ac:dyDescent="0.25">
      <c r="B15" s="37">
        <v>0</v>
      </c>
      <c r="C15" s="38">
        <v>0</v>
      </c>
      <c r="D15" s="37">
        <v>0</v>
      </c>
      <c r="E15" s="38">
        <v>0</v>
      </c>
      <c r="F15" s="37">
        <v>0</v>
      </c>
      <c r="G15" s="38">
        <v>0</v>
      </c>
      <c r="H15" s="37">
        <v>0</v>
      </c>
      <c r="I15" s="38">
        <v>0</v>
      </c>
      <c r="J15" s="11">
        <v>0</v>
      </c>
      <c r="K15" s="12">
        <v>0</v>
      </c>
      <c r="L15" s="11">
        <v>0</v>
      </c>
      <c r="M15" s="8">
        <v>0</v>
      </c>
      <c r="N15" s="77" t="s">
        <v>6</v>
      </c>
      <c r="O15" s="183"/>
      <c r="P15" s="27"/>
    </row>
    <row r="16" spans="2:16" ht="18.75" customHeight="1" x14ac:dyDescent="0.25">
      <c r="B16" s="41">
        <v>20</v>
      </c>
      <c r="C16" s="42">
        <v>7</v>
      </c>
      <c r="D16" s="41">
        <v>17</v>
      </c>
      <c r="E16" s="42">
        <v>5</v>
      </c>
      <c r="F16" s="41">
        <v>19</v>
      </c>
      <c r="G16" s="42">
        <v>9</v>
      </c>
      <c r="H16" s="41">
        <v>22</v>
      </c>
      <c r="I16" s="42">
        <v>6</v>
      </c>
      <c r="J16" s="15">
        <v>21</v>
      </c>
      <c r="K16" s="4">
        <v>8</v>
      </c>
      <c r="L16" s="15">
        <v>20</v>
      </c>
      <c r="M16" s="10">
        <v>8</v>
      </c>
      <c r="N16" s="78" t="s">
        <v>7</v>
      </c>
      <c r="O16" s="184"/>
      <c r="P16" s="27"/>
    </row>
    <row r="17" spans="2:16" ht="18.75" customHeight="1" x14ac:dyDescent="0.25">
      <c r="B17" s="37">
        <v>45</v>
      </c>
      <c r="C17" s="38">
        <v>6</v>
      </c>
      <c r="D17" s="37">
        <v>36</v>
      </c>
      <c r="E17" s="38">
        <v>6</v>
      </c>
      <c r="F17" s="37">
        <v>44</v>
      </c>
      <c r="G17" s="38">
        <v>10</v>
      </c>
      <c r="H17" s="37">
        <v>56</v>
      </c>
      <c r="I17" s="38">
        <v>9</v>
      </c>
      <c r="J17" s="11">
        <v>59</v>
      </c>
      <c r="K17" s="12">
        <v>8</v>
      </c>
      <c r="L17" s="11">
        <v>63</v>
      </c>
      <c r="M17" s="8">
        <v>8</v>
      </c>
      <c r="N17" s="77" t="s">
        <v>18</v>
      </c>
      <c r="O17" s="182" t="s">
        <v>10</v>
      </c>
      <c r="P17" s="26"/>
    </row>
    <row r="18" spans="2:16" ht="18.75" customHeight="1" x14ac:dyDescent="0.25">
      <c r="B18" s="33">
        <v>14</v>
      </c>
      <c r="C18" s="34">
        <v>3</v>
      </c>
      <c r="D18" s="33">
        <v>13</v>
      </c>
      <c r="E18" s="34">
        <v>2</v>
      </c>
      <c r="F18" s="33">
        <v>12</v>
      </c>
      <c r="G18" s="34">
        <v>1</v>
      </c>
      <c r="H18" s="33">
        <v>2</v>
      </c>
      <c r="I18" s="34">
        <v>0</v>
      </c>
      <c r="J18" s="13">
        <v>1</v>
      </c>
      <c r="K18" s="14">
        <v>0</v>
      </c>
      <c r="L18" s="13">
        <v>1</v>
      </c>
      <c r="M18" s="9">
        <v>0</v>
      </c>
      <c r="N18" s="76" t="s">
        <v>5</v>
      </c>
      <c r="O18" s="183"/>
      <c r="P18" s="27"/>
    </row>
    <row r="19" spans="2:16" ht="18.75" customHeight="1" x14ac:dyDescent="0.25">
      <c r="B19" s="37">
        <v>0</v>
      </c>
      <c r="C19" s="38">
        <v>0</v>
      </c>
      <c r="D19" s="37">
        <v>0</v>
      </c>
      <c r="E19" s="38">
        <v>0</v>
      </c>
      <c r="F19" s="37">
        <v>0</v>
      </c>
      <c r="G19" s="38">
        <v>0</v>
      </c>
      <c r="H19" s="37">
        <v>0</v>
      </c>
      <c r="I19" s="38">
        <v>0</v>
      </c>
      <c r="J19" s="11">
        <v>0</v>
      </c>
      <c r="K19" s="12">
        <v>0</v>
      </c>
      <c r="L19" s="11">
        <v>0</v>
      </c>
      <c r="M19" s="8">
        <v>0</v>
      </c>
      <c r="N19" s="77" t="s">
        <v>6</v>
      </c>
      <c r="O19" s="183"/>
      <c r="P19" s="27"/>
    </row>
    <row r="20" spans="2:16" ht="18.75" customHeight="1" x14ac:dyDescent="0.25">
      <c r="B20" s="41">
        <v>59</v>
      </c>
      <c r="C20" s="42">
        <v>9</v>
      </c>
      <c r="D20" s="41">
        <v>49</v>
      </c>
      <c r="E20" s="42">
        <v>8</v>
      </c>
      <c r="F20" s="41">
        <v>56</v>
      </c>
      <c r="G20" s="42">
        <v>11</v>
      </c>
      <c r="H20" s="41">
        <v>58</v>
      </c>
      <c r="I20" s="42">
        <v>9</v>
      </c>
      <c r="J20" s="15">
        <v>60</v>
      </c>
      <c r="K20" s="4">
        <v>8</v>
      </c>
      <c r="L20" s="15">
        <v>64</v>
      </c>
      <c r="M20" s="10">
        <v>8</v>
      </c>
      <c r="N20" s="78" t="s">
        <v>7</v>
      </c>
      <c r="O20" s="184"/>
      <c r="P20" s="27"/>
    </row>
    <row r="21" spans="2:16" ht="18.75" customHeight="1" x14ac:dyDescent="0.25">
      <c r="B21" s="37">
        <v>397</v>
      </c>
      <c r="C21" s="38">
        <v>249</v>
      </c>
      <c r="D21" s="37">
        <v>321</v>
      </c>
      <c r="E21" s="38">
        <v>180</v>
      </c>
      <c r="F21" s="37">
        <v>373</v>
      </c>
      <c r="G21" s="38">
        <v>216</v>
      </c>
      <c r="H21" s="37">
        <v>442</v>
      </c>
      <c r="I21" s="38">
        <v>220</v>
      </c>
      <c r="J21" s="11">
        <v>439</v>
      </c>
      <c r="K21" s="12">
        <v>240</v>
      </c>
      <c r="L21" s="11">
        <v>424</v>
      </c>
      <c r="M21" s="8">
        <v>221</v>
      </c>
      <c r="N21" s="77" t="s">
        <v>18</v>
      </c>
      <c r="O21" s="182" t="s">
        <v>11</v>
      </c>
      <c r="P21" s="26"/>
    </row>
    <row r="22" spans="2:16" ht="18.75" customHeight="1" x14ac:dyDescent="0.25">
      <c r="B22" s="33">
        <v>57</v>
      </c>
      <c r="C22" s="34">
        <v>71</v>
      </c>
      <c r="D22" s="33">
        <v>45</v>
      </c>
      <c r="E22" s="34">
        <v>56</v>
      </c>
      <c r="F22" s="33">
        <v>42</v>
      </c>
      <c r="G22" s="34">
        <v>60</v>
      </c>
      <c r="H22" s="33">
        <v>23</v>
      </c>
      <c r="I22" s="34">
        <v>45</v>
      </c>
      <c r="J22" s="13">
        <v>9</v>
      </c>
      <c r="K22" s="14">
        <v>20</v>
      </c>
      <c r="L22" s="13">
        <v>8</v>
      </c>
      <c r="M22" s="9">
        <v>17</v>
      </c>
      <c r="N22" s="76" t="s">
        <v>5</v>
      </c>
      <c r="O22" s="183"/>
      <c r="P22" s="27"/>
    </row>
    <row r="23" spans="2:16" ht="18.75" customHeight="1" x14ac:dyDescent="0.25">
      <c r="B23" s="37">
        <v>0</v>
      </c>
      <c r="C23" s="38">
        <v>0</v>
      </c>
      <c r="D23" s="37">
        <v>0</v>
      </c>
      <c r="E23" s="38">
        <v>0</v>
      </c>
      <c r="F23" s="37">
        <v>0</v>
      </c>
      <c r="G23" s="38">
        <v>1</v>
      </c>
      <c r="H23" s="37">
        <v>0</v>
      </c>
      <c r="I23" s="38">
        <v>2</v>
      </c>
      <c r="J23" s="11">
        <v>0</v>
      </c>
      <c r="K23" s="12">
        <v>2</v>
      </c>
      <c r="L23" s="11">
        <v>0</v>
      </c>
      <c r="M23" s="8">
        <v>2</v>
      </c>
      <c r="N23" s="77" t="s">
        <v>6</v>
      </c>
      <c r="O23" s="183"/>
      <c r="P23" s="27"/>
    </row>
    <row r="24" spans="2:16" ht="18.75" customHeight="1" thickBot="1" x14ac:dyDescent="0.3">
      <c r="B24" s="45">
        <v>454</v>
      </c>
      <c r="C24" s="46">
        <v>320</v>
      </c>
      <c r="D24" s="45">
        <v>366</v>
      </c>
      <c r="E24" s="46">
        <v>236</v>
      </c>
      <c r="F24" s="45">
        <v>415</v>
      </c>
      <c r="G24" s="46">
        <v>277</v>
      </c>
      <c r="H24" s="45">
        <v>465</v>
      </c>
      <c r="I24" s="46">
        <v>267</v>
      </c>
      <c r="J24" s="24">
        <v>448</v>
      </c>
      <c r="K24" s="25">
        <v>262</v>
      </c>
      <c r="L24" s="24">
        <v>432</v>
      </c>
      <c r="M24" s="23">
        <v>240</v>
      </c>
      <c r="N24" s="79" t="s">
        <v>7</v>
      </c>
      <c r="O24" s="185"/>
      <c r="P24" s="27"/>
    </row>
    <row r="25" spans="2:16" ht="22.5" customHeight="1" thickBot="1" x14ac:dyDescent="0.3">
      <c r="B25" s="177">
        <v>774</v>
      </c>
      <c r="C25" s="159"/>
      <c r="D25" s="177">
        <v>602</v>
      </c>
      <c r="E25" s="159"/>
      <c r="F25" s="177">
        <v>692</v>
      </c>
      <c r="G25" s="159"/>
      <c r="H25" s="152">
        <v>732</v>
      </c>
      <c r="I25" s="174"/>
      <c r="J25" s="175">
        <v>710</v>
      </c>
      <c r="K25" s="176"/>
      <c r="L25" s="175">
        <v>672</v>
      </c>
      <c r="M25" s="178"/>
      <c r="N25" s="186" t="s">
        <v>12</v>
      </c>
      <c r="O25" s="187"/>
      <c r="P25" s="27"/>
    </row>
  </sheetData>
  <mergeCells count="22">
    <mergeCell ref="O13:O16"/>
    <mergeCell ref="O5:O8"/>
    <mergeCell ref="O9:O12"/>
    <mergeCell ref="B3:C3"/>
    <mergeCell ref="B25:C25"/>
    <mergeCell ref="D3:E3"/>
    <mergeCell ref="D25:E25"/>
    <mergeCell ref="F3:G3"/>
    <mergeCell ref="F25:G25"/>
    <mergeCell ref="O17:O20"/>
    <mergeCell ref="O21:O24"/>
    <mergeCell ref="H25:I25"/>
    <mergeCell ref="J25:K25"/>
    <mergeCell ref="L25:M25"/>
    <mergeCell ref="N25:O25"/>
    <mergeCell ref="H1:O1"/>
    <mergeCell ref="H2:O2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3" width="9.375" style="58" customWidth="1"/>
    <col min="4" max="4" width="9" style="58" customWidth="1"/>
    <col min="5" max="5" width="9.375" style="28" customWidth="1"/>
    <col min="6" max="7" width="9.25" style="58" customWidth="1"/>
    <col min="8" max="13" width="9.25" style="28" hidden="1" customWidth="1"/>
    <col min="14" max="14" width="16.625" style="28" customWidth="1"/>
    <col min="15" max="15" width="21.625" style="28" customWidth="1"/>
    <col min="16" max="16" width="6.875" style="58" customWidth="1"/>
    <col min="17" max="16384" width="6.375" style="2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66" t="s">
        <v>32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7"/>
      <c r="N3" s="189" t="s">
        <v>2</v>
      </c>
      <c r="O3" s="191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66" t="s">
        <v>1</v>
      </c>
      <c r="N4" s="190"/>
      <c r="O4" s="192"/>
      <c r="P4" s="109"/>
    </row>
    <row r="5" spans="2:16" ht="18.75" customHeight="1" x14ac:dyDescent="0.25">
      <c r="B5" s="29">
        <v>228</v>
      </c>
      <c r="C5" s="30">
        <v>138</v>
      </c>
      <c r="D5" s="29">
        <v>215</v>
      </c>
      <c r="E5" s="30">
        <v>129</v>
      </c>
      <c r="F5" s="29">
        <v>125</v>
      </c>
      <c r="G5" s="30">
        <v>89</v>
      </c>
      <c r="H5" s="29">
        <v>126</v>
      </c>
      <c r="I5" s="30">
        <v>81</v>
      </c>
      <c r="J5" s="16">
        <v>120</v>
      </c>
      <c r="K5" s="17">
        <v>73</v>
      </c>
      <c r="L5" s="16">
        <v>97</v>
      </c>
      <c r="M5" s="19">
        <v>52</v>
      </c>
      <c r="N5" s="80" t="s">
        <v>18</v>
      </c>
      <c r="O5" s="193" t="s">
        <v>4</v>
      </c>
      <c r="P5" s="26"/>
    </row>
    <row r="6" spans="2:16" ht="18.75" customHeight="1" x14ac:dyDescent="0.25">
      <c r="B6" s="33">
        <v>40</v>
      </c>
      <c r="C6" s="34">
        <v>25</v>
      </c>
      <c r="D6" s="33">
        <v>37</v>
      </c>
      <c r="E6" s="34">
        <v>21</v>
      </c>
      <c r="F6" s="33">
        <v>34</v>
      </c>
      <c r="G6" s="34">
        <v>22</v>
      </c>
      <c r="H6" s="33">
        <v>30</v>
      </c>
      <c r="I6" s="34">
        <v>23</v>
      </c>
      <c r="J6" s="13">
        <v>25</v>
      </c>
      <c r="K6" s="14">
        <v>27</v>
      </c>
      <c r="L6" s="13">
        <v>13</v>
      </c>
      <c r="M6" s="9">
        <v>18</v>
      </c>
      <c r="N6" s="76" t="s">
        <v>5</v>
      </c>
      <c r="O6" s="183"/>
      <c r="P6" s="27"/>
    </row>
    <row r="7" spans="2:16" ht="18.75" customHeight="1" x14ac:dyDescent="0.25">
      <c r="B7" s="37">
        <v>1</v>
      </c>
      <c r="C7" s="38">
        <v>1</v>
      </c>
      <c r="D7" s="37">
        <v>1</v>
      </c>
      <c r="E7" s="38">
        <v>2</v>
      </c>
      <c r="F7" s="37">
        <v>0</v>
      </c>
      <c r="G7" s="38">
        <v>0</v>
      </c>
      <c r="H7" s="37">
        <v>0</v>
      </c>
      <c r="I7" s="38">
        <v>0</v>
      </c>
      <c r="J7" s="11">
        <v>0</v>
      </c>
      <c r="K7" s="12">
        <v>0</v>
      </c>
      <c r="L7" s="11">
        <v>0</v>
      </c>
      <c r="M7" s="8">
        <v>0</v>
      </c>
      <c r="N7" s="77" t="s">
        <v>6</v>
      </c>
      <c r="O7" s="183"/>
      <c r="P7" s="27"/>
    </row>
    <row r="8" spans="2:16" ht="18.75" customHeight="1" x14ac:dyDescent="0.25">
      <c r="B8" s="41">
        <v>269</v>
      </c>
      <c r="C8" s="42">
        <v>164</v>
      </c>
      <c r="D8" s="41">
        <v>253</v>
      </c>
      <c r="E8" s="42">
        <v>152</v>
      </c>
      <c r="F8" s="41">
        <v>159</v>
      </c>
      <c r="G8" s="42">
        <v>111</v>
      </c>
      <c r="H8" s="41">
        <v>156</v>
      </c>
      <c r="I8" s="42">
        <v>104</v>
      </c>
      <c r="J8" s="15">
        <v>145</v>
      </c>
      <c r="K8" s="4">
        <v>100</v>
      </c>
      <c r="L8" s="15">
        <v>110</v>
      </c>
      <c r="M8" s="10">
        <v>70</v>
      </c>
      <c r="N8" s="78" t="s">
        <v>7</v>
      </c>
      <c r="O8" s="184"/>
      <c r="P8" s="27"/>
    </row>
    <row r="9" spans="2:16" ht="18.75" customHeight="1" x14ac:dyDescent="0.25">
      <c r="B9" s="37">
        <v>516</v>
      </c>
      <c r="C9" s="38">
        <v>187</v>
      </c>
      <c r="D9" s="37">
        <v>482</v>
      </c>
      <c r="E9" s="38">
        <v>161</v>
      </c>
      <c r="F9" s="37">
        <v>531</v>
      </c>
      <c r="G9" s="38">
        <v>180</v>
      </c>
      <c r="H9" s="37">
        <v>546</v>
      </c>
      <c r="I9" s="38">
        <v>168</v>
      </c>
      <c r="J9" s="11">
        <v>536</v>
      </c>
      <c r="K9" s="12">
        <v>140</v>
      </c>
      <c r="L9" s="11">
        <v>519</v>
      </c>
      <c r="M9" s="8">
        <v>126</v>
      </c>
      <c r="N9" s="77" t="s">
        <v>18</v>
      </c>
      <c r="O9" s="182" t="s">
        <v>8</v>
      </c>
      <c r="P9" s="26"/>
    </row>
    <row r="10" spans="2:16" ht="18.75" customHeight="1" x14ac:dyDescent="0.25">
      <c r="B10" s="33">
        <v>63</v>
      </c>
      <c r="C10" s="34">
        <v>25</v>
      </c>
      <c r="D10" s="33">
        <v>53</v>
      </c>
      <c r="E10" s="34">
        <v>22</v>
      </c>
      <c r="F10" s="33">
        <v>78</v>
      </c>
      <c r="G10" s="34">
        <v>34</v>
      </c>
      <c r="H10" s="33">
        <v>55</v>
      </c>
      <c r="I10" s="34">
        <v>29</v>
      </c>
      <c r="J10" s="13">
        <v>43</v>
      </c>
      <c r="K10" s="14">
        <v>40</v>
      </c>
      <c r="L10" s="13">
        <v>25</v>
      </c>
      <c r="M10" s="9">
        <v>33</v>
      </c>
      <c r="N10" s="76" t="s">
        <v>5</v>
      </c>
      <c r="O10" s="183"/>
      <c r="P10" s="27"/>
    </row>
    <row r="11" spans="2:16" ht="18.75" customHeight="1" x14ac:dyDescent="0.25">
      <c r="B11" s="37">
        <v>3</v>
      </c>
      <c r="C11" s="38">
        <v>1</v>
      </c>
      <c r="D11" s="37">
        <v>2</v>
      </c>
      <c r="E11" s="38">
        <v>0</v>
      </c>
      <c r="F11" s="37">
        <v>2</v>
      </c>
      <c r="G11" s="38">
        <v>0</v>
      </c>
      <c r="H11" s="37">
        <v>0</v>
      </c>
      <c r="I11" s="38">
        <v>0</v>
      </c>
      <c r="J11" s="11">
        <v>0</v>
      </c>
      <c r="K11" s="12">
        <v>0</v>
      </c>
      <c r="L11" s="11">
        <v>0</v>
      </c>
      <c r="M11" s="8">
        <v>0</v>
      </c>
      <c r="N11" s="77" t="s">
        <v>6</v>
      </c>
      <c r="O11" s="183"/>
      <c r="P11" s="27"/>
    </row>
    <row r="12" spans="2:16" ht="18.75" customHeight="1" x14ac:dyDescent="0.25">
      <c r="B12" s="41">
        <v>582</v>
      </c>
      <c r="C12" s="42">
        <v>213</v>
      </c>
      <c r="D12" s="41">
        <v>537</v>
      </c>
      <c r="E12" s="42">
        <v>183</v>
      </c>
      <c r="F12" s="41">
        <v>611</v>
      </c>
      <c r="G12" s="42">
        <v>214</v>
      </c>
      <c r="H12" s="41">
        <v>601</v>
      </c>
      <c r="I12" s="42">
        <v>197</v>
      </c>
      <c r="J12" s="15">
        <v>579</v>
      </c>
      <c r="K12" s="4">
        <v>180</v>
      </c>
      <c r="L12" s="15">
        <v>544</v>
      </c>
      <c r="M12" s="10">
        <v>159</v>
      </c>
      <c r="N12" s="78" t="s">
        <v>7</v>
      </c>
      <c r="O12" s="184"/>
      <c r="P12" s="27"/>
    </row>
    <row r="13" spans="2:16" ht="18.75" customHeight="1" x14ac:dyDescent="0.25">
      <c r="B13" s="37">
        <v>18</v>
      </c>
      <c r="C13" s="38">
        <v>1</v>
      </c>
      <c r="D13" s="37">
        <v>17</v>
      </c>
      <c r="E13" s="38">
        <v>1</v>
      </c>
      <c r="F13" s="37">
        <v>22</v>
      </c>
      <c r="G13" s="38">
        <v>5</v>
      </c>
      <c r="H13" s="37">
        <v>27</v>
      </c>
      <c r="I13" s="38">
        <v>5</v>
      </c>
      <c r="J13" s="11">
        <v>27</v>
      </c>
      <c r="K13" s="12">
        <v>5</v>
      </c>
      <c r="L13" s="11">
        <v>31</v>
      </c>
      <c r="M13" s="8">
        <v>4</v>
      </c>
      <c r="N13" s="77" t="s">
        <v>18</v>
      </c>
      <c r="O13" s="182" t="s">
        <v>9</v>
      </c>
      <c r="P13" s="26"/>
    </row>
    <row r="14" spans="2:16" ht="18.75" customHeight="1" x14ac:dyDescent="0.25">
      <c r="B14" s="33">
        <v>5</v>
      </c>
      <c r="C14" s="34">
        <v>0</v>
      </c>
      <c r="D14" s="33">
        <v>5</v>
      </c>
      <c r="E14" s="34">
        <v>0</v>
      </c>
      <c r="F14" s="33">
        <v>11</v>
      </c>
      <c r="G14" s="34">
        <v>0</v>
      </c>
      <c r="H14" s="33">
        <v>6</v>
      </c>
      <c r="I14" s="34">
        <v>0</v>
      </c>
      <c r="J14" s="13">
        <v>7</v>
      </c>
      <c r="K14" s="14">
        <v>0</v>
      </c>
      <c r="L14" s="13">
        <v>5</v>
      </c>
      <c r="M14" s="9">
        <v>0</v>
      </c>
      <c r="N14" s="76" t="s">
        <v>5</v>
      </c>
      <c r="O14" s="183"/>
      <c r="P14" s="27"/>
    </row>
    <row r="15" spans="2:16" ht="18.75" customHeight="1" x14ac:dyDescent="0.25">
      <c r="B15" s="37">
        <v>0</v>
      </c>
      <c r="C15" s="38">
        <v>0</v>
      </c>
      <c r="D15" s="37">
        <v>0</v>
      </c>
      <c r="E15" s="38">
        <v>0</v>
      </c>
      <c r="F15" s="37">
        <v>0</v>
      </c>
      <c r="G15" s="38">
        <v>0</v>
      </c>
      <c r="H15" s="37">
        <v>0</v>
      </c>
      <c r="I15" s="38">
        <v>0</v>
      </c>
      <c r="J15" s="11">
        <v>0</v>
      </c>
      <c r="K15" s="12">
        <v>0</v>
      </c>
      <c r="L15" s="11">
        <v>0</v>
      </c>
      <c r="M15" s="8">
        <v>0</v>
      </c>
      <c r="N15" s="77" t="s">
        <v>6</v>
      </c>
      <c r="O15" s="183"/>
      <c r="P15" s="27"/>
    </row>
    <row r="16" spans="2:16" ht="18.75" customHeight="1" x14ac:dyDescent="0.25">
      <c r="B16" s="41">
        <v>23</v>
      </c>
      <c r="C16" s="42">
        <v>1</v>
      </c>
      <c r="D16" s="41">
        <v>22</v>
      </c>
      <c r="E16" s="42">
        <v>1</v>
      </c>
      <c r="F16" s="41">
        <v>33</v>
      </c>
      <c r="G16" s="42">
        <v>5</v>
      </c>
      <c r="H16" s="41">
        <v>33</v>
      </c>
      <c r="I16" s="42">
        <v>5</v>
      </c>
      <c r="J16" s="15">
        <v>34</v>
      </c>
      <c r="K16" s="4">
        <v>5</v>
      </c>
      <c r="L16" s="15">
        <v>36</v>
      </c>
      <c r="M16" s="10">
        <v>4</v>
      </c>
      <c r="N16" s="78" t="s">
        <v>7</v>
      </c>
      <c r="O16" s="184"/>
      <c r="P16" s="27"/>
    </row>
    <row r="17" spans="2:16" ht="18.75" customHeight="1" x14ac:dyDescent="0.25">
      <c r="B17" s="37">
        <v>16</v>
      </c>
      <c r="C17" s="38">
        <v>0</v>
      </c>
      <c r="D17" s="37">
        <v>14</v>
      </c>
      <c r="E17" s="38">
        <v>0</v>
      </c>
      <c r="F17" s="37">
        <v>4</v>
      </c>
      <c r="G17" s="38">
        <v>1</v>
      </c>
      <c r="H17" s="37">
        <v>4</v>
      </c>
      <c r="I17" s="38">
        <v>1</v>
      </c>
      <c r="J17" s="11">
        <v>3</v>
      </c>
      <c r="K17" s="12">
        <v>1</v>
      </c>
      <c r="L17" s="11">
        <v>4</v>
      </c>
      <c r="M17" s="8">
        <v>0</v>
      </c>
      <c r="N17" s="77" t="s">
        <v>18</v>
      </c>
      <c r="O17" s="182" t="s">
        <v>10</v>
      </c>
      <c r="P17" s="26"/>
    </row>
    <row r="18" spans="2:16" ht="18.75" customHeight="1" x14ac:dyDescent="0.25">
      <c r="B18" s="33">
        <v>1</v>
      </c>
      <c r="C18" s="34">
        <v>0</v>
      </c>
      <c r="D18" s="33">
        <v>1</v>
      </c>
      <c r="E18" s="34">
        <v>0</v>
      </c>
      <c r="F18" s="33">
        <v>6</v>
      </c>
      <c r="G18" s="34">
        <v>0</v>
      </c>
      <c r="H18" s="33">
        <v>6</v>
      </c>
      <c r="I18" s="34">
        <v>0</v>
      </c>
      <c r="J18" s="13">
        <v>7</v>
      </c>
      <c r="K18" s="14">
        <v>0</v>
      </c>
      <c r="L18" s="13">
        <v>5</v>
      </c>
      <c r="M18" s="9">
        <v>0</v>
      </c>
      <c r="N18" s="76" t="s">
        <v>5</v>
      </c>
      <c r="O18" s="183"/>
      <c r="P18" s="27"/>
    </row>
    <row r="19" spans="2:16" ht="18.75" customHeight="1" x14ac:dyDescent="0.25">
      <c r="B19" s="37">
        <v>0</v>
      </c>
      <c r="C19" s="38">
        <v>0</v>
      </c>
      <c r="D19" s="37">
        <v>0</v>
      </c>
      <c r="E19" s="38">
        <v>0</v>
      </c>
      <c r="F19" s="37">
        <v>0</v>
      </c>
      <c r="G19" s="38">
        <v>0</v>
      </c>
      <c r="H19" s="37">
        <v>0</v>
      </c>
      <c r="I19" s="38">
        <v>0</v>
      </c>
      <c r="J19" s="11">
        <v>0</v>
      </c>
      <c r="K19" s="12">
        <v>0</v>
      </c>
      <c r="L19" s="11">
        <v>0</v>
      </c>
      <c r="M19" s="8">
        <v>0</v>
      </c>
      <c r="N19" s="77" t="s">
        <v>6</v>
      </c>
      <c r="O19" s="183"/>
      <c r="P19" s="27"/>
    </row>
    <row r="20" spans="2:16" ht="18.75" customHeight="1" x14ac:dyDescent="0.25">
      <c r="B20" s="41">
        <v>17</v>
      </c>
      <c r="C20" s="42">
        <v>0</v>
      </c>
      <c r="D20" s="41">
        <v>15</v>
      </c>
      <c r="E20" s="42">
        <v>0</v>
      </c>
      <c r="F20" s="41">
        <v>10</v>
      </c>
      <c r="G20" s="42">
        <v>1</v>
      </c>
      <c r="H20" s="41">
        <v>10</v>
      </c>
      <c r="I20" s="42">
        <v>1</v>
      </c>
      <c r="J20" s="15">
        <v>10</v>
      </c>
      <c r="K20" s="4">
        <v>1</v>
      </c>
      <c r="L20" s="15">
        <v>9</v>
      </c>
      <c r="M20" s="10">
        <v>0</v>
      </c>
      <c r="N20" s="78" t="s">
        <v>7</v>
      </c>
      <c r="O20" s="184"/>
      <c r="P20" s="27"/>
    </row>
    <row r="21" spans="2:16" ht="18.75" customHeight="1" x14ac:dyDescent="0.25">
      <c r="B21" s="37">
        <v>778</v>
      </c>
      <c r="C21" s="38">
        <v>326</v>
      </c>
      <c r="D21" s="37">
        <v>728</v>
      </c>
      <c r="E21" s="38">
        <v>291</v>
      </c>
      <c r="F21" s="37">
        <v>682</v>
      </c>
      <c r="G21" s="38">
        <v>275</v>
      </c>
      <c r="H21" s="37">
        <v>703</v>
      </c>
      <c r="I21" s="38">
        <v>255</v>
      </c>
      <c r="J21" s="11">
        <v>686</v>
      </c>
      <c r="K21" s="12">
        <v>219</v>
      </c>
      <c r="L21" s="11">
        <v>651</v>
      </c>
      <c r="M21" s="8">
        <v>182</v>
      </c>
      <c r="N21" s="77" t="s">
        <v>18</v>
      </c>
      <c r="O21" s="182" t="s">
        <v>11</v>
      </c>
      <c r="P21" s="26"/>
    </row>
    <row r="22" spans="2:16" ht="18.75" customHeight="1" x14ac:dyDescent="0.25">
      <c r="B22" s="33">
        <v>109</v>
      </c>
      <c r="C22" s="34">
        <v>50</v>
      </c>
      <c r="D22" s="33">
        <v>96</v>
      </c>
      <c r="E22" s="34">
        <v>43</v>
      </c>
      <c r="F22" s="33">
        <v>129</v>
      </c>
      <c r="G22" s="34">
        <v>56</v>
      </c>
      <c r="H22" s="33">
        <v>97</v>
      </c>
      <c r="I22" s="34">
        <v>52</v>
      </c>
      <c r="J22" s="13">
        <v>82</v>
      </c>
      <c r="K22" s="14">
        <v>67</v>
      </c>
      <c r="L22" s="13">
        <v>48</v>
      </c>
      <c r="M22" s="9">
        <v>51</v>
      </c>
      <c r="N22" s="76" t="s">
        <v>5</v>
      </c>
      <c r="O22" s="183"/>
      <c r="P22" s="27"/>
    </row>
    <row r="23" spans="2:16" ht="18.75" customHeight="1" x14ac:dyDescent="0.25">
      <c r="B23" s="37">
        <v>4</v>
      </c>
      <c r="C23" s="38">
        <v>2</v>
      </c>
      <c r="D23" s="37">
        <v>3</v>
      </c>
      <c r="E23" s="38">
        <v>2</v>
      </c>
      <c r="F23" s="37">
        <v>2</v>
      </c>
      <c r="G23" s="38">
        <v>0</v>
      </c>
      <c r="H23" s="37">
        <v>0</v>
      </c>
      <c r="I23" s="38">
        <v>0</v>
      </c>
      <c r="J23" s="11">
        <v>0</v>
      </c>
      <c r="K23" s="12">
        <v>0</v>
      </c>
      <c r="L23" s="11">
        <v>0</v>
      </c>
      <c r="M23" s="8">
        <v>0</v>
      </c>
      <c r="N23" s="77" t="s">
        <v>6</v>
      </c>
      <c r="O23" s="183"/>
      <c r="P23" s="27"/>
    </row>
    <row r="24" spans="2:16" ht="18.75" customHeight="1" thickBot="1" x14ac:dyDescent="0.3">
      <c r="B24" s="45">
        <v>891</v>
      </c>
      <c r="C24" s="46">
        <v>378</v>
      </c>
      <c r="D24" s="45">
        <v>827</v>
      </c>
      <c r="E24" s="46">
        <v>336</v>
      </c>
      <c r="F24" s="45">
        <v>813</v>
      </c>
      <c r="G24" s="46">
        <v>331</v>
      </c>
      <c r="H24" s="45">
        <v>800</v>
      </c>
      <c r="I24" s="46">
        <v>307</v>
      </c>
      <c r="J24" s="24">
        <v>768</v>
      </c>
      <c r="K24" s="25">
        <v>286</v>
      </c>
      <c r="L24" s="24">
        <v>699</v>
      </c>
      <c r="M24" s="23">
        <v>233</v>
      </c>
      <c r="N24" s="79" t="s">
        <v>7</v>
      </c>
      <c r="O24" s="185"/>
      <c r="P24" s="27"/>
    </row>
    <row r="25" spans="2:16" ht="22.5" customHeight="1" thickBot="1" x14ac:dyDescent="0.3">
      <c r="B25" s="177">
        <v>1269</v>
      </c>
      <c r="C25" s="159"/>
      <c r="D25" s="177">
        <v>1163</v>
      </c>
      <c r="E25" s="159"/>
      <c r="F25" s="177">
        <v>1144</v>
      </c>
      <c r="G25" s="159"/>
      <c r="H25" s="152">
        <v>1107</v>
      </c>
      <c r="I25" s="174"/>
      <c r="J25" s="175">
        <v>1054</v>
      </c>
      <c r="K25" s="176"/>
      <c r="L25" s="175">
        <v>932</v>
      </c>
      <c r="M25" s="178"/>
      <c r="N25" s="186" t="s">
        <v>12</v>
      </c>
      <c r="O25" s="187"/>
      <c r="P25" s="27"/>
    </row>
  </sheetData>
  <mergeCells count="22">
    <mergeCell ref="O13:O16"/>
    <mergeCell ref="O5:O8"/>
    <mergeCell ref="O9:O12"/>
    <mergeCell ref="B3:C3"/>
    <mergeCell ref="B25:C25"/>
    <mergeCell ref="D3:E3"/>
    <mergeCell ref="D25:E25"/>
    <mergeCell ref="F3:G3"/>
    <mergeCell ref="F25:G25"/>
    <mergeCell ref="O17:O20"/>
    <mergeCell ref="O21:O24"/>
    <mergeCell ref="H25:I25"/>
    <mergeCell ref="J25:K25"/>
    <mergeCell ref="L25:M25"/>
    <mergeCell ref="N25:O25"/>
    <mergeCell ref="H1:O1"/>
    <mergeCell ref="H2:O2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4" width="9.375" style="58" customWidth="1"/>
    <col min="5" max="5" width="9.375" style="28" customWidth="1"/>
    <col min="6" max="7" width="9.25" style="58" customWidth="1"/>
    <col min="8" max="13" width="9.25" style="28" hidden="1" customWidth="1"/>
    <col min="14" max="14" width="16.625" style="28" customWidth="1"/>
    <col min="15" max="15" width="21.625" style="28" customWidth="1"/>
    <col min="16" max="16" width="6.875" style="58" customWidth="1"/>
    <col min="17" max="16384" width="6.375" style="2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66" t="s">
        <v>33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6"/>
      <c r="N3" s="167" t="s">
        <v>2</v>
      </c>
      <c r="O3" s="167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20" t="s">
        <v>1</v>
      </c>
      <c r="N4" s="168"/>
      <c r="O4" s="168"/>
      <c r="P4" s="109"/>
    </row>
    <row r="5" spans="2:16" ht="18.75" customHeight="1" x14ac:dyDescent="0.25">
      <c r="B5" s="29">
        <v>181</v>
      </c>
      <c r="C5" s="30">
        <v>138</v>
      </c>
      <c r="D5" s="29">
        <v>115</v>
      </c>
      <c r="E5" s="30">
        <v>100</v>
      </c>
      <c r="F5" s="29">
        <v>136</v>
      </c>
      <c r="G5" s="30">
        <v>91</v>
      </c>
      <c r="H5" s="29">
        <v>129</v>
      </c>
      <c r="I5" s="30">
        <v>87</v>
      </c>
      <c r="J5" s="16">
        <v>110</v>
      </c>
      <c r="K5" s="17">
        <v>76</v>
      </c>
      <c r="L5" s="16">
        <v>94</v>
      </c>
      <c r="M5" s="19">
        <v>65</v>
      </c>
      <c r="N5" s="75" t="s">
        <v>18</v>
      </c>
      <c r="O5" s="188" t="s">
        <v>4</v>
      </c>
      <c r="P5" s="26"/>
    </row>
    <row r="6" spans="2:16" ht="18.75" customHeight="1" x14ac:dyDescent="0.25">
      <c r="B6" s="33">
        <v>8</v>
      </c>
      <c r="C6" s="34">
        <v>5</v>
      </c>
      <c r="D6" s="33">
        <v>5</v>
      </c>
      <c r="E6" s="34">
        <v>4</v>
      </c>
      <c r="F6" s="33">
        <v>1</v>
      </c>
      <c r="G6" s="34">
        <v>5</v>
      </c>
      <c r="H6" s="33">
        <v>0</v>
      </c>
      <c r="I6" s="34">
        <v>1</v>
      </c>
      <c r="J6" s="13">
        <v>0</v>
      </c>
      <c r="K6" s="14">
        <v>0</v>
      </c>
      <c r="L6" s="13">
        <v>0</v>
      </c>
      <c r="M6" s="9">
        <v>0</v>
      </c>
      <c r="N6" s="76" t="s">
        <v>5</v>
      </c>
      <c r="O6" s="183"/>
      <c r="P6" s="27"/>
    </row>
    <row r="7" spans="2:16" ht="18.75" customHeight="1" x14ac:dyDescent="0.25">
      <c r="B7" s="37">
        <v>0</v>
      </c>
      <c r="C7" s="38">
        <v>0</v>
      </c>
      <c r="D7" s="37">
        <v>1</v>
      </c>
      <c r="E7" s="38">
        <v>0</v>
      </c>
      <c r="F7" s="37">
        <v>0</v>
      </c>
      <c r="G7" s="38">
        <v>0</v>
      </c>
      <c r="H7" s="37">
        <v>0</v>
      </c>
      <c r="I7" s="38">
        <v>0</v>
      </c>
      <c r="J7" s="11">
        <v>0</v>
      </c>
      <c r="K7" s="12">
        <v>0</v>
      </c>
      <c r="L7" s="11">
        <v>0</v>
      </c>
      <c r="M7" s="8">
        <v>0</v>
      </c>
      <c r="N7" s="77" t="s">
        <v>6</v>
      </c>
      <c r="O7" s="183"/>
      <c r="P7" s="27"/>
    </row>
    <row r="8" spans="2:16" ht="18.75" customHeight="1" x14ac:dyDescent="0.25">
      <c r="B8" s="41">
        <v>189</v>
      </c>
      <c r="C8" s="42">
        <v>143</v>
      </c>
      <c r="D8" s="41">
        <v>121</v>
      </c>
      <c r="E8" s="42">
        <v>104</v>
      </c>
      <c r="F8" s="41">
        <v>137</v>
      </c>
      <c r="G8" s="42">
        <v>96</v>
      </c>
      <c r="H8" s="41">
        <v>129</v>
      </c>
      <c r="I8" s="42">
        <v>88</v>
      </c>
      <c r="J8" s="15">
        <v>110</v>
      </c>
      <c r="K8" s="4">
        <v>76</v>
      </c>
      <c r="L8" s="15">
        <v>94</v>
      </c>
      <c r="M8" s="10">
        <v>65</v>
      </c>
      <c r="N8" s="78" t="s">
        <v>7</v>
      </c>
      <c r="O8" s="184"/>
      <c r="P8" s="27"/>
    </row>
    <row r="9" spans="2:16" ht="18.75" customHeight="1" x14ac:dyDescent="0.25">
      <c r="B9" s="37">
        <v>278</v>
      </c>
      <c r="C9" s="38">
        <v>262</v>
      </c>
      <c r="D9" s="37">
        <v>235</v>
      </c>
      <c r="E9" s="38">
        <v>245</v>
      </c>
      <c r="F9" s="37">
        <v>272</v>
      </c>
      <c r="G9" s="38">
        <v>251</v>
      </c>
      <c r="H9" s="37">
        <v>262</v>
      </c>
      <c r="I9" s="38">
        <v>236</v>
      </c>
      <c r="J9" s="11">
        <v>261</v>
      </c>
      <c r="K9" s="12">
        <v>212</v>
      </c>
      <c r="L9" s="11">
        <v>243</v>
      </c>
      <c r="M9" s="8">
        <v>190</v>
      </c>
      <c r="N9" s="77" t="s">
        <v>18</v>
      </c>
      <c r="O9" s="182" t="s">
        <v>8</v>
      </c>
      <c r="P9" s="26"/>
    </row>
    <row r="10" spans="2:16" ht="18.75" customHeight="1" x14ac:dyDescent="0.25">
      <c r="B10" s="33">
        <v>18</v>
      </c>
      <c r="C10" s="34">
        <v>3</v>
      </c>
      <c r="D10" s="33">
        <v>19</v>
      </c>
      <c r="E10" s="34">
        <v>7</v>
      </c>
      <c r="F10" s="33">
        <v>18</v>
      </c>
      <c r="G10" s="34">
        <v>11</v>
      </c>
      <c r="H10" s="33">
        <v>14</v>
      </c>
      <c r="I10" s="34">
        <v>8</v>
      </c>
      <c r="J10" s="13">
        <v>9</v>
      </c>
      <c r="K10" s="14">
        <v>4</v>
      </c>
      <c r="L10" s="13">
        <v>8</v>
      </c>
      <c r="M10" s="9">
        <v>5</v>
      </c>
      <c r="N10" s="76" t="s">
        <v>5</v>
      </c>
      <c r="O10" s="183"/>
      <c r="P10" s="27"/>
    </row>
    <row r="11" spans="2:16" ht="18.75" customHeight="1" x14ac:dyDescent="0.25">
      <c r="B11" s="37">
        <v>0</v>
      </c>
      <c r="C11" s="38">
        <v>1</v>
      </c>
      <c r="D11" s="37">
        <v>0</v>
      </c>
      <c r="E11" s="38">
        <v>0</v>
      </c>
      <c r="F11" s="37">
        <v>0</v>
      </c>
      <c r="G11" s="38">
        <v>0</v>
      </c>
      <c r="H11" s="37">
        <v>0</v>
      </c>
      <c r="I11" s="38">
        <v>0</v>
      </c>
      <c r="J11" s="11">
        <v>0</v>
      </c>
      <c r="K11" s="12">
        <v>0</v>
      </c>
      <c r="L11" s="11">
        <v>0</v>
      </c>
      <c r="M11" s="8">
        <v>0</v>
      </c>
      <c r="N11" s="77" t="s">
        <v>6</v>
      </c>
      <c r="O11" s="183"/>
      <c r="P11" s="27"/>
    </row>
    <row r="12" spans="2:16" ht="18.75" customHeight="1" x14ac:dyDescent="0.25">
      <c r="B12" s="41">
        <v>296</v>
      </c>
      <c r="C12" s="42">
        <v>266</v>
      </c>
      <c r="D12" s="41">
        <v>254</v>
      </c>
      <c r="E12" s="42">
        <v>252</v>
      </c>
      <c r="F12" s="41">
        <v>290</v>
      </c>
      <c r="G12" s="42">
        <v>262</v>
      </c>
      <c r="H12" s="41">
        <v>276</v>
      </c>
      <c r="I12" s="42">
        <v>244</v>
      </c>
      <c r="J12" s="15">
        <v>270</v>
      </c>
      <c r="K12" s="4">
        <v>216</v>
      </c>
      <c r="L12" s="15">
        <v>251</v>
      </c>
      <c r="M12" s="10">
        <v>195</v>
      </c>
      <c r="N12" s="78" t="s">
        <v>7</v>
      </c>
      <c r="O12" s="184"/>
      <c r="P12" s="27"/>
    </row>
    <row r="13" spans="2:16" ht="18.75" customHeight="1" x14ac:dyDescent="0.25">
      <c r="B13" s="37">
        <v>33</v>
      </c>
      <c r="C13" s="38">
        <v>14</v>
      </c>
      <c r="D13" s="37">
        <v>27</v>
      </c>
      <c r="E13" s="38">
        <v>16</v>
      </c>
      <c r="F13" s="37">
        <v>33</v>
      </c>
      <c r="G13" s="38">
        <v>16</v>
      </c>
      <c r="H13" s="37">
        <v>33</v>
      </c>
      <c r="I13" s="38">
        <v>18</v>
      </c>
      <c r="J13" s="11">
        <v>34</v>
      </c>
      <c r="K13" s="12">
        <v>17</v>
      </c>
      <c r="L13" s="11">
        <v>36</v>
      </c>
      <c r="M13" s="8">
        <v>17</v>
      </c>
      <c r="N13" s="77" t="s">
        <v>18</v>
      </c>
      <c r="O13" s="182" t="s">
        <v>9</v>
      </c>
      <c r="P13" s="26"/>
    </row>
    <row r="14" spans="2:16" ht="18.75" customHeight="1" x14ac:dyDescent="0.25">
      <c r="B14" s="33">
        <v>0</v>
      </c>
      <c r="C14" s="34">
        <v>1</v>
      </c>
      <c r="D14" s="33">
        <v>0</v>
      </c>
      <c r="E14" s="34">
        <v>1</v>
      </c>
      <c r="F14" s="33">
        <v>1</v>
      </c>
      <c r="G14" s="34">
        <v>0</v>
      </c>
      <c r="H14" s="33">
        <v>2</v>
      </c>
      <c r="I14" s="34">
        <v>0</v>
      </c>
      <c r="J14" s="13">
        <v>1</v>
      </c>
      <c r="K14" s="14">
        <v>0</v>
      </c>
      <c r="L14" s="13">
        <v>0</v>
      </c>
      <c r="M14" s="9">
        <v>0</v>
      </c>
      <c r="N14" s="76" t="s">
        <v>5</v>
      </c>
      <c r="O14" s="183"/>
      <c r="P14" s="27"/>
    </row>
    <row r="15" spans="2:16" ht="18.75" customHeight="1" x14ac:dyDescent="0.25">
      <c r="B15" s="37">
        <v>0</v>
      </c>
      <c r="C15" s="38">
        <v>0</v>
      </c>
      <c r="D15" s="37">
        <v>0</v>
      </c>
      <c r="E15" s="38">
        <v>0</v>
      </c>
      <c r="F15" s="37">
        <v>0</v>
      </c>
      <c r="G15" s="38">
        <v>0</v>
      </c>
      <c r="H15" s="37">
        <v>0</v>
      </c>
      <c r="I15" s="38">
        <v>0</v>
      </c>
      <c r="J15" s="11">
        <v>0</v>
      </c>
      <c r="K15" s="12">
        <v>0</v>
      </c>
      <c r="L15" s="11">
        <v>0</v>
      </c>
      <c r="M15" s="8">
        <v>0</v>
      </c>
      <c r="N15" s="77" t="s">
        <v>6</v>
      </c>
      <c r="O15" s="183"/>
      <c r="P15" s="27"/>
    </row>
    <row r="16" spans="2:16" ht="18.75" customHeight="1" x14ac:dyDescent="0.25">
      <c r="B16" s="41">
        <v>33</v>
      </c>
      <c r="C16" s="42">
        <v>15</v>
      </c>
      <c r="D16" s="41">
        <v>27</v>
      </c>
      <c r="E16" s="42">
        <v>17</v>
      </c>
      <c r="F16" s="41">
        <v>34</v>
      </c>
      <c r="G16" s="42">
        <v>16</v>
      </c>
      <c r="H16" s="41">
        <v>35</v>
      </c>
      <c r="I16" s="42">
        <v>18</v>
      </c>
      <c r="J16" s="15">
        <v>35</v>
      </c>
      <c r="K16" s="4">
        <v>17</v>
      </c>
      <c r="L16" s="15">
        <v>36</v>
      </c>
      <c r="M16" s="10">
        <v>17</v>
      </c>
      <c r="N16" s="78" t="s">
        <v>7</v>
      </c>
      <c r="O16" s="184"/>
      <c r="P16" s="27"/>
    </row>
    <row r="17" spans="2:16" ht="18.75" customHeight="1" x14ac:dyDescent="0.25">
      <c r="B17" s="37">
        <v>66</v>
      </c>
      <c r="C17" s="38">
        <v>9</v>
      </c>
      <c r="D17" s="37">
        <v>20</v>
      </c>
      <c r="E17" s="38">
        <v>7</v>
      </c>
      <c r="F17" s="37">
        <v>28</v>
      </c>
      <c r="G17" s="38">
        <v>8</v>
      </c>
      <c r="H17" s="37">
        <v>30</v>
      </c>
      <c r="I17" s="38">
        <v>7</v>
      </c>
      <c r="J17" s="11">
        <v>40</v>
      </c>
      <c r="K17" s="12">
        <v>6</v>
      </c>
      <c r="L17" s="11">
        <v>46</v>
      </c>
      <c r="M17" s="8">
        <v>6</v>
      </c>
      <c r="N17" s="77" t="s">
        <v>18</v>
      </c>
      <c r="O17" s="182" t="s">
        <v>10</v>
      </c>
      <c r="P17" s="26"/>
    </row>
    <row r="18" spans="2:16" ht="18.75" customHeight="1" x14ac:dyDescent="0.25">
      <c r="B18" s="33">
        <v>16</v>
      </c>
      <c r="C18" s="34">
        <v>0</v>
      </c>
      <c r="D18" s="33">
        <v>17</v>
      </c>
      <c r="E18" s="34">
        <v>0</v>
      </c>
      <c r="F18" s="33">
        <v>24</v>
      </c>
      <c r="G18" s="34">
        <v>1</v>
      </c>
      <c r="H18" s="33">
        <v>21</v>
      </c>
      <c r="I18" s="34">
        <v>1</v>
      </c>
      <c r="J18" s="13">
        <v>14</v>
      </c>
      <c r="K18" s="14">
        <v>1</v>
      </c>
      <c r="L18" s="13">
        <v>9</v>
      </c>
      <c r="M18" s="9">
        <v>1</v>
      </c>
      <c r="N18" s="76" t="s">
        <v>5</v>
      </c>
      <c r="O18" s="183"/>
      <c r="P18" s="27"/>
    </row>
    <row r="19" spans="2:16" ht="18.75" customHeight="1" x14ac:dyDescent="0.25">
      <c r="B19" s="37">
        <v>6</v>
      </c>
      <c r="C19" s="38">
        <v>0</v>
      </c>
      <c r="D19" s="37">
        <v>6</v>
      </c>
      <c r="E19" s="38">
        <v>0</v>
      </c>
      <c r="F19" s="37">
        <v>5</v>
      </c>
      <c r="G19" s="38">
        <v>0</v>
      </c>
      <c r="H19" s="37">
        <v>4</v>
      </c>
      <c r="I19" s="38">
        <v>0</v>
      </c>
      <c r="J19" s="11">
        <v>3</v>
      </c>
      <c r="K19" s="12">
        <v>0</v>
      </c>
      <c r="L19" s="11">
        <v>2</v>
      </c>
      <c r="M19" s="8">
        <v>0</v>
      </c>
      <c r="N19" s="77" t="s">
        <v>6</v>
      </c>
      <c r="O19" s="183"/>
      <c r="P19" s="27"/>
    </row>
    <row r="20" spans="2:16" ht="18.75" customHeight="1" x14ac:dyDescent="0.25">
      <c r="B20" s="41">
        <v>88</v>
      </c>
      <c r="C20" s="42">
        <v>9</v>
      </c>
      <c r="D20" s="41">
        <v>43</v>
      </c>
      <c r="E20" s="42">
        <v>7</v>
      </c>
      <c r="F20" s="41">
        <v>57</v>
      </c>
      <c r="G20" s="42">
        <v>9</v>
      </c>
      <c r="H20" s="41">
        <v>55</v>
      </c>
      <c r="I20" s="42">
        <v>8</v>
      </c>
      <c r="J20" s="15">
        <v>57</v>
      </c>
      <c r="K20" s="4">
        <v>7</v>
      </c>
      <c r="L20" s="15">
        <v>57</v>
      </c>
      <c r="M20" s="10">
        <v>7</v>
      </c>
      <c r="N20" s="78" t="s">
        <v>7</v>
      </c>
      <c r="O20" s="184"/>
      <c r="P20" s="27"/>
    </row>
    <row r="21" spans="2:16" ht="18.75" customHeight="1" x14ac:dyDescent="0.25">
      <c r="B21" s="37">
        <v>558</v>
      </c>
      <c r="C21" s="38">
        <v>423</v>
      </c>
      <c r="D21" s="37">
        <v>397</v>
      </c>
      <c r="E21" s="38">
        <v>368</v>
      </c>
      <c r="F21" s="37">
        <v>469</v>
      </c>
      <c r="G21" s="38">
        <v>366</v>
      </c>
      <c r="H21" s="37">
        <v>454</v>
      </c>
      <c r="I21" s="38">
        <v>348</v>
      </c>
      <c r="J21" s="11">
        <v>445</v>
      </c>
      <c r="K21" s="12">
        <v>311</v>
      </c>
      <c r="L21" s="11">
        <v>419</v>
      </c>
      <c r="M21" s="8">
        <v>278</v>
      </c>
      <c r="N21" s="77" t="s">
        <v>18</v>
      </c>
      <c r="O21" s="182" t="s">
        <v>11</v>
      </c>
      <c r="P21" s="26"/>
    </row>
    <row r="22" spans="2:16" ht="18.75" customHeight="1" x14ac:dyDescent="0.25">
      <c r="B22" s="33">
        <v>42</v>
      </c>
      <c r="C22" s="34">
        <v>9</v>
      </c>
      <c r="D22" s="33">
        <v>41</v>
      </c>
      <c r="E22" s="34">
        <v>12</v>
      </c>
      <c r="F22" s="33">
        <v>44</v>
      </c>
      <c r="G22" s="34">
        <v>17</v>
      </c>
      <c r="H22" s="33">
        <v>37</v>
      </c>
      <c r="I22" s="34">
        <v>10</v>
      </c>
      <c r="J22" s="13">
        <v>24</v>
      </c>
      <c r="K22" s="14">
        <v>5</v>
      </c>
      <c r="L22" s="13">
        <v>17</v>
      </c>
      <c r="M22" s="9">
        <v>6</v>
      </c>
      <c r="N22" s="76" t="s">
        <v>5</v>
      </c>
      <c r="O22" s="183"/>
      <c r="P22" s="27"/>
    </row>
    <row r="23" spans="2:16" ht="18.75" customHeight="1" x14ac:dyDescent="0.25">
      <c r="B23" s="37">
        <v>6</v>
      </c>
      <c r="C23" s="38">
        <v>1</v>
      </c>
      <c r="D23" s="37">
        <v>7</v>
      </c>
      <c r="E23" s="38">
        <v>0</v>
      </c>
      <c r="F23" s="37">
        <v>5</v>
      </c>
      <c r="G23" s="38">
        <v>0</v>
      </c>
      <c r="H23" s="37">
        <v>4</v>
      </c>
      <c r="I23" s="38">
        <v>0</v>
      </c>
      <c r="J23" s="11">
        <v>3</v>
      </c>
      <c r="K23" s="12">
        <v>0</v>
      </c>
      <c r="L23" s="11">
        <v>2</v>
      </c>
      <c r="M23" s="8">
        <v>0</v>
      </c>
      <c r="N23" s="77" t="s">
        <v>6</v>
      </c>
      <c r="O23" s="183"/>
      <c r="P23" s="27"/>
    </row>
    <row r="24" spans="2:16" ht="18.75" customHeight="1" thickBot="1" x14ac:dyDescent="0.3">
      <c r="B24" s="45">
        <v>606</v>
      </c>
      <c r="C24" s="46">
        <v>433</v>
      </c>
      <c r="D24" s="45">
        <v>445</v>
      </c>
      <c r="E24" s="46">
        <v>380</v>
      </c>
      <c r="F24" s="45">
        <v>518</v>
      </c>
      <c r="G24" s="46">
        <v>383</v>
      </c>
      <c r="H24" s="45">
        <v>495</v>
      </c>
      <c r="I24" s="46">
        <v>358</v>
      </c>
      <c r="J24" s="24">
        <v>472</v>
      </c>
      <c r="K24" s="25">
        <v>316</v>
      </c>
      <c r="L24" s="24">
        <v>438</v>
      </c>
      <c r="M24" s="23">
        <v>284</v>
      </c>
      <c r="N24" s="79" t="s">
        <v>7</v>
      </c>
      <c r="O24" s="185"/>
      <c r="P24" s="27"/>
    </row>
    <row r="25" spans="2:16" ht="22.5" customHeight="1" thickBot="1" x14ac:dyDescent="0.3">
      <c r="B25" s="177">
        <v>1039</v>
      </c>
      <c r="C25" s="159"/>
      <c r="D25" s="177">
        <v>825</v>
      </c>
      <c r="E25" s="159"/>
      <c r="F25" s="177">
        <v>901</v>
      </c>
      <c r="G25" s="159"/>
      <c r="H25" s="152">
        <v>853</v>
      </c>
      <c r="I25" s="174"/>
      <c r="J25" s="175">
        <v>788</v>
      </c>
      <c r="K25" s="176"/>
      <c r="L25" s="175">
        <v>722</v>
      </c>
      <c r="M25" s="178"/>
      <c r="N25" s="186" t="s">
        <v>12</v>
      </c>
      <c r="O25" s="187"/>
      <c r="P25" s="27"/>
    </row>
  </sheetData>
  <mergeCells count="22">
    <mergeCell ref="O13:O16"/>
    <mergeCell ref="O5:O8"/>
    <mergeCell ref="O9:O12"/>
    <mergeCell ref="B3:C3"/>
    <mergeCell ref="B25:C25"/>
    <mergeCell ref="D3:E3"/>
    <mergeCell ref="D25:E25"/>
    <mergeCell ref="F3:G3"/>
    <mergeCell ref="F25:G25"/>
    <mergeCell ref="O17:O20"/>
    <mergeCell ref="O21:O24"/>
    <mergeCell ref="H25:I25"/>
    <mergeCell ref="J25:K25"/>
    <mergeCell ref="L25:M25"/>
    <mergeCell ref="N25:O25"/>
    <mergeCell ref="H1:O1"/>
    <mergeCell ref="H2:O2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4" width="9.375" style="58" customWidth="1"/>
    <col min="5" max="5" width="9.375" style="28" customWidth="1"/>
    <col min="6" max="7" width="9.25" style="58" customWidth="1"/>
    <col min="8" max="13" width="9.25" style="28" hidden="1" customWidth="1"/>
    <col min="14" max="14" width="16.625" style="28" customWidth="1"/>
    <col min="15" max="15" width="21.625" style="28" customWidth="1"/>
    <col min="16" max="16" width="6.875" style="58" customWidth="1"/>
    <col min="17" max="16384" width="6.375" style="2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66" t="s">
        <v>34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7"/>
      <c r="N3" s="189" t="s">
        <v>2</v>
      </c>
      <c r="O3" s="191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66" t="s">
        <v>1</v>
      </c>
      <c r="N4" s="190"/>
      <c r="O4" s="192"/>
      <c r="P4" s="109"/>
    </row>
    <row r="5" spans="2:16" ht="18.75" customHeight="1" x14ac:dyDescent="0.25">
      <c r="B5" s="29">
        <v>54</v>
      </c>
      <c r="C5" s="30">
        <v>23</v>
      </c>
      <c r="D5" s="29">
        <v>16</v>
      </c>
      <c r="E5" s="30">
        <v>14</v>
      </c>
      <c r="F5" s="29">
        <v>28</v>
      </c>
      <c r="G5" s="30">
        <v>17</v>
      </c>
      <c r="H5" s="29">
        <v>37</v>
      </c>
      <c r="I5" s="30">
        <v>22</v>
      </c>
      <c r="J5" s="16">
        <v>33</v>
      </c>
      <c r="K5" s="17">
        <v>27</v>
      </c>
      <c r="L5" s="16">
        <v>33</v>
      </c>
      <c r="M5" s="19">
        <v>17</v>
      </c>
      <c r="N5" s="80" t="s">
        <v>18</v>
      </c>
      <c r="O5" s="193" t="s">
        <v>4</v>
      </c>
      <c r="P5" s="26"/>
    </row>
    <row r="6" spans="2:16" ht="18.75" customHeight="1" x14ac:dyDescent="0.25">
      <c r="B6" s="33">
        <v>3</v>
      </c>
      <c r="C6" s="34">
        <v>3</v>
      </c>
      <c r="D6" s="33">
        <v>3</v>
      </c>
      <c r="E6" s="34">
        <v>2</v>
      </c>
      <c r="F6" s="33">
        <v>4</v>
      </c>
      <c r="G6" s="34">
        <v>3</v>
      </c>
      <c r="H6" s="33">
        <v>1</v>
      </c>
      <c r="I6" s="34">
        <v>1</v>
      </c>
      <c r="J6" s="13">
        <v>1</v>
      </c>
      <c r="K6" s="14">
        <v>1</v>
      </c>
      <c r="L6" s="13">
        <v>0</v>
      </c>
      <c r="M6" s="9">
        <v>1</v>
      </c>
      <c r="N6" s="76" t="s">
        <v>5</v>
      </c>
      <c r="O6" s="183"/>
      <c r="P6" s="27"/>
    </row>
    <row r="7" spans="2:16" ht="18.75" customHeight="1" x14ac:dyDescent="0.25">
      <c r="B7" s="37">
        <v>1</v>
      </c>
      <c r="C7" s="38">
        <v>1</v>
      </c>
      <c r="D7" s="37">
        <v>1</v>
      </c>
      <c r="E7" s="38">
        <v>1</v>
      </c>
      <c r="F7" s="37">
        <v>0</v>
      </c>
      <c r="G7" s="38">
        <v>0</v>
      </c>
      <c r="H7" s="37">
        <v>0</v>
      </c>
      <c r="I7" s="38">
        <v>0</v>
      </c>
      <c r="J7" s="11">
        <v>0</v>
      </c>
      <c r="K7" s="12">
        <v>0</v>
      </c>
      <c r="L7" s="11">
        <v>0</v>
      </c>
      <c r="M7" s="8">
        <v>0</v>
      </c>
      <c r="N7" s="77" t="s">
        <v>6</v>
      </c>
      <c r="O7" s="183"/>
      <c r="P7" s="27"/>
    </row>
    <row r="8" spans="2:16" ht="18.75" customHeight="1" x14ac:dyDescent="0.25">
      <c r="B8" s="41">
        <v>58</v>
      </c>
      <c r="C8" s="42">
        <v>27</v>
      </c>
      <c r="D8" s="41">
        <v>20</v>
      </c>
      <c r="E8" s="42">
        <v>17</v>
      </c>
      <c r="F8" s="41">
        <v>32</v>
      </c>
      <c r="G8" s="42">
        <v>20</v>
      </c>
      <c r="H8" s="41">
        <v>38</v>
      </c>
      <c r="I8" s="42">
        <v>23</v>
      </c>
      <c r="J8" s="15">
        <v>34</v>
      </c>
      <c r="K8" s="4">
        <v>28</v>
      </c>
      <c r="L8" s="15">
        <v>33</v>
      </c>
      <c r="M8" s="10">
        <v>18</v>
      </c>
      <c r="N8" s="78" t="s">
        <v>7</v>
      </c>
      <c r="O8" s="184"/>
      <c r="P8" s="27"/>
    </row>
    <row r="9" spans="2:16" ht="18.75" customHeight="1" x14ac:dyDescent="0.25">
      <c r="B9" s="37">
        <v>118</v>
      </c>
      <c r="C9" s="38">
        <v>107</v>
      </c>
      <c r="D9" s="37">
        <v>87</v>
      </c>
      <c r="E9" s="38">
        <v>81</v>
      </c>
      <c r="F9" s="37">
        <v>120</v>
      </c>
      <c r="G9" s="38">
        <v>76</v>
      </c>
      <c r="H9" s="37">
        <v>140</v>
      </c>
      <c r="I9" s="38">
        <v>78</v>
      </c>
      <c r="J9" s="11">
        <v>144</v>
      </c>
      <c r="K9" s="12">
        <v>76</v>
      </c>
      <c r="L9" s="11">
        <v>137</v>
      </c>
      <c r="M9" s="8">
        <v>66</v>
      </c>
      <c r="N9" s="77" t="s">
        <v>18</v>
      </c>
      <c r="O9" s="182" t="s">
        <v>8</v>
      </c>
      <c r="P9" s="26"/>
    </row>
    <row r="10" spans="2:16" ht="18.75" customHeight="1" x14ac:dyDescent="0.25">
      <c r="B10" s="33">
        <v>21</v>
      </c>
      <c r="C10" s="34">
        <v>9</v>
      </c>
      <c r="D10" s="33">
        <v>11</v>
      </c>
      <c r="E10" s="34">
        <v>6</v>
      </c>
      <c r="F10" s="33">
        <v>10</v>
      </c>
      <c r="G10" s="34">
        <v>4</v>
      </c>
      <c r="H10" s="33">
        <v>0</v>
      </c>
      <c r="I10" s="34">
        <v>3</v>
      </c>
      <c r="J10" s="13">
        <v>1</v>
      </c>
      <c r="K10" s="14">
        <v>1</v>
      </c>
      <c r="L10" s="13">
        <v>1</v>
      </c>
      <c r="M10" s="9">
        <v>1</v>
      </c>
      <c r="N10" s="76" t="s">
        <v>5</v>
      </c>
      <c r="O10" s="183"/>
      <c r="P10" s="27"/>
    </row>
    <row r="11" spans="2:16" ht="18.75" customHeight="1" x14ac:dyDescent="0.25">
      <c r="B11" s="37">
        <v>3</v>
      </c>
      <c r="C11" s="38">
        <v>1</v>
      </c>
      <c r="D11" s="37">
        <v>1</v>
      </c>
      <c r="E11" s="38">
        <v>1</v>
      </c>
      <c r="F11" s="37">
        <v>0</v>
      </c>
      <c r="G11" s="38">
        <v>1</v>
      </c>
      <c r="H11" s="37">
        <v>0</v>
      </c>
      <c r="I11" s="38">
        <v>1</v>
      </c>
      <c r="J11" s="11">
        <v>0</v>
      </c>
      <c r="K11" s="12">
        <v>1</v>
      </c>
      <c r="L11" s="11">
        <v>0</v>
      </c>
      <c r="M11" s="8">
        <v>2</v>
      </c>
      <c r="N11" s="77" t="s">
        <v>6</v>
      </c>
      <c r="O11" s="183"/>
      <c r="P11" s="27"/>
    </row>
    <row r="12" spans="2:16" ht="18.75" customHeight="1" x14ac:dyDescent="0.25">
      <c r="B12" s="41">
        <v>142</v>
      </c>
      <c r="C12" s="42">
        <v>117</v>
      </c>
      <c r="D12" s="41">
        <v>99</v>
      </c>
      <c r="E12" s="42">
        <v>88</v>
      </c>
      <c r="F12" s="41">
        <v>130</v>
      </c>
      <c r="G12" s="42">
        <v>81</v>
      </c>
      <c r="H12" s="41">
        <v>140</v>
      </c>
      <c r="I12" s="42">
        <v>82</v>
      </c>
      <c r="J12" s="15">
        <v>145</v>
      </c>
      <c r="K12" s="4">
        <v>78</v>
      </c>
      <c r="L12" s="15">
        <v>138</v>
      </c>
      <c r="M12" s="10">
        <v>69</v>
      </c>
      <c r="N12" s="78" t="s">
        <v>7</v>
      </c>
      <c r="O12" s="184"/>
      <c r="P12" s="27"/>
    </row>
    <row r="13" spans="2:16" ht="18.75" customHeight="1" x14ac:dyDescent="0.25">
      <c r="B13" s="37">
        <v>13</v>
      </c>
      <c r="C13" s="38">
        <v>3</v>
      </c>
      <c r="D13" s="37">
        <v>9</v>
      </c>
      <c r="E13" s="38">
        <v>3</v>
      </c>
      <c r="F13" s="37">
        <v>8</v>
      </c>
      <c r="G13" s="38">
        <v>3</v>
      </c>
      <c r="H13" s="37">
        <v>12</v>
      </c>
      <c r="I13" s="38">
        <v>6</v>
      </c>
      <c r="J13" s="11">
        <v>11</v>
      </c>
      <c r="K13" s="12">
        <v>7</v>
      </c>
      <c r="L13" s="11">
        <v>10</v>
      </c>
      <c r="M13" s="8">
        <v>3</v>
      </c>
      <c r="N13" s="77" t="s">
        <v>18</v>
      </c>
      <c r="O13" s="182" t="s">
        <v>9</v>
      </c>
      <c r="P13" s="26"/>
    </row>
    <row r="14" spans="2:16" ht="18.75" customHeight="1" x14ac:dyDescent="0.25">
      <c r="B14" s="33">
        <v>3</v>
      </c>
      <c r="C14" s="34">
        <v>1</v>
      </c>
      <c r="D14" s="33">
        <v>2</v>
      </c>
      <c r="E14" s="34">
        <v>1</v>
      </c>
      <c r="F14" s="33">
        <v>2</v>
      </c>
      <c r="G14" s="34">
        <v>2</v>
      </c>
      <c r="H14" s="33">
        <v>0</v>
      </c>
      <c r="I14" s="34">
        <v>1</v>
      </c>
      <c r="J14" s="13">
        <v>0</v>
      </c>
      <c r="K14" s="14">
        <v>0</v>
      </c>
      <c r="L14" s="13">
        <v>0</v>
      </c>
      <c r="M14" s="9">
        <v>0</v>
      </c>
      <c r="N14" s="76" t="s">
        <v>5</v>
      </c>
      <c r="O14" s="183"/>
      <c r="P14" s="27"/>
    </row>
    <row r="15" spans="2:16" ht="18.75" customHeight="1" x14ac:dyDescent="0.25">
      <c r="B15" s="37">
        <v>0</v>
      </c>
      <c r="C15" s="38">
        <v>1</v>
      </c>
      <c r="D15" s="37">
        <v>0</v>
      </c>
      <c r="E15" s="38">
        <v>1</v>
      </c>
      <c r="F15" s="37">
        <v>0</v>
      </c>
      <c r="G15" s="38">
        <v>0</v>
      </c>
      <c r="H15" s="37">
        <v>0</v>
      </c>
      <c r="I15" s="38">
        <v>0</v>
      </c>
      <c r="J15" s="11">
        <v>0</v>
      </c>
      <c r="K15" s="12">
        <v>0</v>
      </c>
      <c r="L15" s="11">
        <v>0</v>
      </c>
      <c r="M15" s="8">
        <v>0</v>
      </c>
      <c r="N15" s="77" t="s">
        <v>6</v>
      </c>
      <c r="O15" s="183"/>
      <c r="P15" s="27"/>
    </row>
    <row r="16" spans="2:16" ht="18.75" customHeight="1" x14ac:dyDescent="0.25">
      <c r="B16" s="41">
        <v>16</v>
      </c>
      <c r="C16" s="42">
        <v>5</v>
      </c>
      <c r="D16" s="41">
        <v>11</v>
      </c>
      <c r="E16" s="42">
        <v>5</v>
      </c>
      <c r="F16" s="41">
        <v>10</v>
      </c>
      <c r="G16" s="42">
        <v>5</v>
      </c>
      <c r="H16" s="41">
        <v>12</v>
      </c>
      <c r="I16" s="42">
        <v>7</v>
      </c>
      <c r="J16" s="15">
        <v>11</v>
      </c>
      <c r="K16" s="4">
        <v>7</v>
      </c>
      <c r="L16" s="15">
        <v>10</v>
      </c>
      <c r="M16" s="10">
        <v>3</v>
      </c>
      <c r="N16" s="78" t="s">
        <v>7</v>
      </c>
      <c r="O16" s="184"/>
      <c r="P16" s="27"/>
    </row>
    <row r="17" spans="2:16" ht="18.75" customHeight="1" x14ac:dyDescent="0.25">
      <c r="B17" s="37">
        <v>32</v>
      </c>
      <c r="C17" s="38">
        <v>2</v>
      </c>
      <c r="D17" s="37">
        <v>24</v>
      </c>
      <c r="E17" s="38">
        <v>2</v>
      </c>
      <c r="F17" s="37">
        <v>27</v>
      </c>
      <c r="G17" s="38">
        <v>4</v>
      </c>
      <c r="H17" s="37">
        <v>35</v>
      </c>
      <c r="I17" s="38">
        <v>5</v>
      </c>
      <c r="J17" s="11">
        <v>32</v>
      </c>
      <c r="K17" s="12">
        <v>4</v>
      </c>
      <c r="L17" s="11">
        <v>32</v>
      </c>
      <c r="M17" s="8">
        <v>5</v>
      </c>
      <c r="N17" s="77" t="s">
        <v>18</v>
      </c>
      <c r="O17" s="182" t="s">
        <v>10</v>
      </c>
      <c r="P17" s="26"/>
    </row>
    <row r="18" spans="2:16" ht="18.75" customHeight="1" x14ac:dyDescent="0.25">
      <c r="B18" s="33">
        <v>6</v>
      </c>
      <c r="C18" s="34">
        <v>1</v>
      </c>
      <c r="D18" s="33">
        <v>7</v>
      </c>
      <c r="E18" s="34">
        <v>1</v>
      </c>
      <c r="F18" s="33">
        <v>8</v>
      </c>
      <c r="G18" s="34">
        <v>1</v>
      </c>
      <c r="H18" s="33">
        <v>5</v>
      </c>
      <c r="I18" s="34">
        <v>1</v>
      </c>
      <c r="J18" s="13">
        <v>4</v>
      </c>
      <c r="K18" s="14">
        <v>1</v>
      </c>
      <c r="L18" s="13">
        <v>1</v>
      </c>
      <c r="M18" s="9">
        <v>0</v>
      </c>
      <c r="N18" s="76" t="s">
        <v>5</v>
      </c>
      <c r="O18" s="183"/>
      <c r="P18" s="27"/>
    </row>
    <row r="19" spans="2:16" ht="18.75" customHeight="1" x14ac:dyDescent="0.25">
      <c r="B19" s="37">
        <v>1</v>
      </c>
      <c r="C19" s="38">
        <v>1</v>
      </c>
      <c r="D19" s="37">
        <v>0</v>
      </c>
      <c r="E19" s="38">
        <v>1</v>
      </c>
      <c r="F19" s="37">
        <v>0</v>
      </c>
      <c r="G19" s="38">
        <v>0</v>
      </c>
      <c r="H19" s="37">
        <v>0</v>
      </c>
      <c r="I19" s="38">
        <v>0</v>
      </c>
      <c r="J19" s="11">
        <v>0</v>
      </c>
      <c r="K19" s="12">
        <v>0</v>
      </c>
      <c r="L19" s="11">
        <v>0</v>
      </c>
      <c r="M19" s="8">
        <v>0</v>
      </c>
      <c r="N19" s="77" t="s">
        <v>6</v>
      </c>
      <c r="O19" s="183"/>
      <c r="P19" s="27"/>
    </row>
    <row r="20" spans="2:16" ht="18.75" customHeight="1" x14ac:dyDescent="0.25">
      <c r="B20" s="41">
        <v>39</v>
      </c>
      <c r="C20" s="42">
        <v>4</v>
      </c>
      <c r="D20" s="41">
        <v>31</v>
      </c>
      <c r="E20" s="42">
        <v>4</v>
      </c>
      <c r="F20" s="41">
        <v>35</v>
      </c>
      <c r="G20" s="42">
        <v>5</v>
      </c>
      <c r="H20" s="41">
        <v>40</v>
      </c>
      <c r="I20" s="42">
        <v>6</v>
      </c>
      <c r="J20" s="15">
        <v>36</v>
      </c>
      <c r="K20" s="4">
        <v>5</v>
      </c>
      <c r="L20" s="15">
        <v>33</v>
      </c>
      <c r="M20" s="10">
        <v>5</v>
      </c>
      <c r="N20" s="78" t="s">
        <v>7</v>
      </c>
      <c r="O20" s="184"/>
      <c r="P20" s="27"/>
    </row>
    <row r="21" spans="2:16" ht="18.75" customHeight="1" x14ac:dyDescent="0.25">
      <c r="B21" s="37">
        <v>217</v>
      </c>
      <c r="C21" s="38">
        <v>135</v>
      </c>
      <c r="D21" s="37">
        <v>136</v>
      </c>
      <c r="E21" s="38">
        <v>100</v>
      </c>
      <c r="F21" s="37">
        <v>183</v>
      </c>
      <c r="G21" s="38">
        <v>100</v>
      </c>
      <c r="H21" s="37">
        <v>224</v>
      </c>
      <c r="I21" s="38">
        <v>111</v>
      </c>
      <c r="J21" s="11">
        <v>220</v>
      </c>
      <c r="K21" s="12">
        <v>114</v>
      </c>
      <c r="L21" s="11">
        <v>212</v>
      </c>
      <c r="M21" s="8">
        <v>91</v>
      </c>
      <c r="N21" s="77" t="s">
        <v>18</v>
      </c>
      <c r="O21" s="182" t="s">
        <v>11</v>
      </c>
      <c r="P21" s="26"/>
    </row>
    <row r="22" spans="2:16" ht="18.75" customHeight="1" x14ac:dyDescent="0.25">
      <c r="B22" s="33">
        <v>33</v>
      </c>
      <c r="C22" s="34">
        <v>14</v>
      </c>
      <c r="D22" s="33">
        <v>23</v>
      </c>
      <c r="E22" s="34">
        <v>10</v>
      </c>
      <c r="F22" s="33">
        <v>24</v>
      </c>
      <c r="G22" s="34">
        <v>10</v>
      </c>
      <c r="H22" s="33">
        <v>6</v>
      </c>
      <c r="I22" s="34">
        <v>6</v>
      </c>
      <c r="J22" s="13">
        <v>6</v>
      </c>
      <c r="K22" s="14">
        <v>3</v>
      </c>
      <c r="L22" s="13">
        <v>2</v>
      </c>
      <c r="M22" s="9">
        <v>2</v>
      </c>
      <c r="N22" s="76" t="s">
        <v>5</v>
      </c>
      <c r="O22" s="183"/>
      <c r="P22" s="27"/>
    </row>
    <row r="23" spans="2:16" ht="18.75" customHeight="1" x14ac:dyDescent="0.25">
      <c r="B23" s="37">
        <v>5</v>
      </c>
      <c r="C23" s="38">
        <v>4</v>
      </c>
      <c r="D23" s="37">
        <v>2</v>
      </c>
      <c r="E23" s="38">
        <v>4</v>
      </c>
      <c r="F23" s="37">
        <v>0</v>
      </c>
      <c r="G23" s="38">
        <v>1</v>
      </c>
      <c r="H23" s="37">
        <v>0</v>
      </c>
      <c r="I23" s="38">
        <v>1</v>
      </c>
      <c r="J23" s="11">
        <v>0</v>
      </c>
      <c r="K23" s="12">
        <v>1</v>
      </c>
      <c r="L23" s="11">
        <v>0</v>
      </c>
      <c r="M23" s="8">
        <v>2</v>
      </c>
      <c r="N23" s="77" t="s">
        <v>6</v>
      </c>
      <c r="O23" s="183"/>
      <c r="P23" s="27"/>
    </row>
    <row r="24" spans="2:16" ht="18.75" customHeight="1" thickBot="1" x14ac:dyDescent="0.3">
      <c r="B24" s="45">
        <v>255</v>
      </c>
      <c r="C24" s="46">
        <v>153</v>
      </c>
      <c r="D24" s="45">
        <v>161</v>
      </c>
      <c r="E24" s="46">
        <v>114</v>
      </c>
      <c r="F24" s="45">
        <v>207</v>
      </c>
      <c r="G24" s="46">
        <v>111</v>
      </c>
      <c r="H24" s="45">
        <v>230</v>
      </c>
      <c r="I24" s="46">
        <v>118</v>
      </c>
      <c r="J24" s="24">
        <v>226</v>
      </c>
      <c r="K24" s="25">
        <v>118</v>
      </c>
      <c r="L24" s="24">
        <v>214</v>
      </c>
      <c r="M24" s="23">
        <v>95</v>
      </c>
      <c r="N24" s="79" t="s">
        <v>7</v>
      </c>
      <c r="O24" s="185"/>
      <c r="P24" s="27"/>
    </row>
    <row r="25" spans="2:16" ht="22.5" customHeight="1" thickBot="1" x14ac:dyDescent="0.3">
      <c r="B25" s="177">
        <v>408</v>
      </c>
      <c r="C25" s="159"/>
      <c r="D25" s="177">
        <v>275</v>
      </c>
      <c r="E25" s="159"/>
      <c r="F25" s="177">
        <v>318</v>
      </c>
      <c r="G25" s="159"/>
      <c r="H25" s="152">
        <v>348</v>
      </c>
      <c r="I25" s="174"/>
      <c r="J25" s="175">
        <v>344</v>
      </c>
      <c r="K25" s="176"/>
      <c r="L25" s="175">
        <v>309</v>
      </c>
      <c r="M25" s="178"/>
      <c r="N25" s="186" t="s">
        <v>12</v>
      </c>
      <c r="O25" s="187"/>
      <c r="P25" s="27"/>
    </row>
  </sheetData>
  <mergeCells count="22">
    <mergeCell ref="O13:O16"/>
    <mergeCell ref="O5:O8"/>
    <mergeCell ref="O9:O12"/>
    <mergeCell ref="B3:C3"/>
    <mergeCell ref="B25:C25"/>
    <mergeCell ref="D3:E3"/>
    <mergeCell ref="D25:E25"/>
    <mergeCell ref="F3:G3"/>
    <mergeCell ref="F25:G25"/>
    <mergeCell ref="O17:O20"/>
    <mergeCell ref="O21:O24"/>
    <mergeCell ref="H25:I25"/>
    <mergeCell ref="J25:K25"/>
    <mergeCell ref="L25:M25"/>
    <mergeCell ref="N25:O25"/>
    <mergeCell ref="H1:O1"/>
    <mergeCell ref="H2:O2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O3" sqref="O3:O4"/>
    </sheetView>
  </sheetViews>
  <sheetFormatPr defaultColWidth="6.375" defaultRowHeight="15" x14ac:dyDescent="0.25"/>
  <cols>
    <col min="1" max="1" width="6.375" style="58"/>
    <col min="2" max="2" width="9.125" style="58" customWidth="1"/>
    <col min="3" max="3" width="9.375" style="58" customWidth="1"/>
    <col min="4" max="4" width="9.25" style="58" customWidth="1"/>
    <col min="5" max="5" width="9.375" style="2" customWidth="1"/>
    <col min="6" max="7" width="9.375" style="58" customWidth="1"/>
    <col min="8" max="13" width="9.25" style="2" hidden="1" customWidth="1"/>
    <col min="14" max="14" width="16.625" style="2" customWidth="1"/>
    <col min="15" max="15" width="21.625" style="2" customWidth="1"/>
    <col min="16" max="16" width="6.875" style="58" customWidth="1"/>
    <col min="17" max="16384" width="6.375" style="2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66" t="s">
        <v>19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6"/>
      <c r="N3" s="167" t="s">
        <v>2</v>
      </c>
      <c r="O3" s="167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20" t="s">
        <v>1</v>
      </c>
      <c r="N4" s="168"/>
      <c r="O4" s="169"/>
      <c r="P4" s="109"/>
    </row>
    <row r="5" spans="2:16" ht="18.75" customHeight="1" x14ac:dyDescent="0.25">
      <c r="B5" s="29">
        <v>261</v>
      </c>
      <c r="C5" s="30">
        <v>107</v>
      </c>
      <c r="D5" s="29">
        <v>211</v>
      </c>
      <c r="E5" s="30">
        <v>86</v>
      </c>
      <c r="F5" s="29">
        <v>175</v>
      </c>
      <c r="G5" s="30">
        <v>70</v>
      </c>
      <c r="H5" s="29">
        <v>142</v>
      </c>
      <c r="I5" s="30">
        <v>67</v>
      </c>
      <c r="J5" s="16">
        <v>145</v>
      </c>
      <c r="K5" s="17">
        <v>70</v>
      </c>
      <c r="L5" s="16">
        <v>162</v>
      </c>
      <c r="M5" s="19">
        <v>91</v>
      </c>
      <c r="N5" s="74" t="s">
        <v>18</v>
      </c>
      <c r="O5" s="160" t="s">
        <v>4</v>
      </c>
      <c r="P5" s="26"/>
    </row>
    <row r="6" spans="2:16" ht="18.75" customHeight="1" x14ac:dyDescent="0.25">
      <c r="B6" s="33">
        <v>156</v>
      </c>
      <c r="C6" s="34">
        <v>126</v>
      </c>
      <c r="D6" s="33">
        <v>155</v>
      </c>
      <c r="E6" s="34">
        <v>118</v>
      </c>
      <c r="F6" s="33">
        <v>180</v>
      </c>
      <c r="G6" s="34">
        <v>166</v>
      </c>
      <c r="H6" s="33">
        <v>178</v>
      </c>
      <c r="I6" s="34">
        <v>161</v>
      </c>
      <c r="J6" s="13">
        <v>200</v>
      </c>
      <c r="K6" s="14">
        <v>168</v>
      </c>
      <c r="L6" s="13">
        <v>205</v>
      </c>
      <c r="M6" s="9">
        <v>153</v>
      </c>
      <c r="N6" s="68" t="s">
        <v>5</v>
      </c>
      <c r="O6" s="161"/>
      <c r="P6" s="27"/>
    </row>
    <row r="7" spans="2:16" ht="18.75" customHeight="1" x14ac:dyDescent="0.25">
      <c r="B7" s="37">
        <v>195</v>
      </c>
      <c r="C7" s="38">
        <v>73</v>
      </c>
      <c r="D7" s="37">
        <v>205</v>
      </c>
      <c r="E7" s="38">
        <v>70</v>
      </c>
      <c r="F7" s="37">
        <v>205</v>
      </c>
      <c r="G7" s="38">
        <v>39</v>
      </c>
      <c r="H7" s="37">
        <v>196</v>
      </c>
      <c r="I7" s="38">
        <v>35</v>
      </c>
      <c r="J7" s="11">
        <v>186</v>
      </c>
      <c r="K7" s="12">
        <v>35</v>
      </c>
      <c r="L7" s="11">
        <v>159</v>
      </c>
      <c r="M7" s="8">
        <v>32</v>
      </c>
      <c r="N7" s="69" t="s">
        <v>6</v>
      </c>
      <c r="O7" s="161"/>
      <c r="P7" s="27"/>
    </row>
    <row r="8" spans="2:16" ht="18.75" customHeight="1" x14ac:dyDescent="0.25">
      <c r="B8" s="41">
        <v>612</v>
      </c>
      <c r="C8" s="42">
        <v>306</v>
      </c>
      <c r="D8" s="41">
        <v>571</v>
      </c>
      <c r="E8" s="42">
        <v>274</v>
      </c>
      <c r="F8" s="41">
        <v>560</v>
      </c>
      <c r="G8" s="42">
        <v>275</v>
      </c>
      <c r="H8" s="41">
        <v>516</v>
      </c>
      <c r="I8" s="42">
        <v>263</v>
      </c>
      <c r="J8" s="15">
        <v>531</v>
      </c>
      <c r="K8" s="4">
        <v>273</v>
      </c>
      <c r="L8" s="15">
        <v>526</v>
      </c>
      <c r="M8" s="10">
        <v>276</v>
      </c>
      <c r="N8" s="70" t="s">
        <v>7</v>
      </c>
      <c r="O8" s="162"/>
      <c r="P8" s="27"/>
    </row>
    <row r="9" spans="2:16" ht="18.75" customHeight="1" x14ac:dyDescent="0.25">
      <c r="B9" s="37">
        <v>351</v>
      </c>
      <c r="C9" s="38">
        <v>136</v>
      </c>
      <c r="D9" s="37">
        <v>263</v>
      </c>
      <c r="E9" s="38">
        <v>108</v>
      </c>
      <c r="F9" s="37">
        <v>308</v>
      </c>
      <c r="G9" s="38">
        <v>122</v>
      </c>
      <c r="H9" s="37">
        <v>265</v>
      </c>
      <c r="I9" s="38">
        <v>110</v>
      </c>
      <c r="J9" s="11">
        <v>263</v>
      </c>
      <c r="K9" s="12">
        <v>104</v>
      </c>
      <c r="L9" s="11">
        <v>314</v>
      </c>
      <c r="M9" s="8">
        <v>116</v>
      </c>
      <c r="N9" s="69" t="s">
        <v>18</v>
      </c>
      <c r="O9" s="163" t="s">
        <v>8</v>
      </c>
      <c r="P9" s="26"/>
    </row>
    <row r="10" spans="2:16" ht="18.75" customHeight="1" x14ac:dyDescent="0.25">
      <c r="B10" s="33">
        <v>267</v>
      </c>
      <c r="C10" s="34">
        <v>127</v>
      </c>
      <c r="D10" s="33">
        <v>268</v>
      </c>
      <c r="E10" s="34">
        <v>125</v>
      </c>
      <c r="F10" s="33">
        <v>310</v>
      </c>
      <c r="G10" s="34">
        <v>196</v>
      </c>
      <c r="H10" s="33">
        <v>312</v>
      </c>
      <c r="I10" s="34">
        <v>207</v>
      </c>
      <c r="J10" s="13">
        <v>334</v>
      </c>
      <c r="K10" s="14">
        <v>210</v>
      </c>
      <c r="L10" s="13">
        <v>272</v>
      </c>
      <c r="M10" s="9">
        <v>195</v>
      </c>
      <c r="N10" s="68" t="s">
        <v>5</v>
      </c>
      <c r="O10" s="161"/>
      <c r="P10" s="27"/>
    </row>
    <row r="11" spans="2:16" ht="18.75" customHeight="1" x14ac:dyDescent="0.25">
      <c r="B11" s="37">
        <v>125</v>
      </c>
      <c r="C11" s="38">
        <v>61</v>
      </c>
      <c r="D11" s="37">
        <v>130</v>
      </c>
      <c r="E11" s="38">
        <v>63</v>
      </c>
      <c r="F11" s="37">
        <v>168</v>
      </c>
      <c r="G11" s="38">
        <v>43</v>
      </c>
      <c r="H11" s="37">
        <v>178</v>
      </c>
      <c r="I11" s="38">
        <v>51</v>
      </c>
      <c r="J11" s="11">
        <v>183</v>
      </c>
      <c r="K11" s="12">
        <v>65</v>
      </c>
      <c r="L11" s="11">
        <v>180</v>
      </c>
      <c r="M11" s="8">
        <v>69</v>
      </c>
      <c r="N11" s="69" t="s">
        <v>6</v>
      </c>
      <c r="O11" s="161"/>
      <c r="P11" s="27"/>
    </row>
    <row r="12" spans="2:16" ht="18.75" customHeight="1" x14ac:dyDescent="0.25">
      <c r="B12" s="41">
        <v>743</v>
      </c>
      <c r="C12" s="42">
        <v>324</v>
      </c>
      <c r="D12" s="41">
        <v>661</v>
      </c>
      <c r="E12" s="42">
        <v>296</v>
      </c>
      <c r="F12" s="41">
        <v>786</v>
      </c>
      <c r="G12" s="42">
        <v>361</v>
      </c>
      <c r="H12" s="41">
        <v>755</v>
      </c>
      <c r="I12" s="42">
        <v>368</v>
      </c>
      <c r="J12" s="15">
        <v>780</v>
      </c>
      <c r="K12" s="4">
        <v>379</v>
      </c>
      <c r="L12" s="15">
        <v>766</v>
      </c>
      <c r="M12" s="10">
        <v>380</v>
      </c>
      <c r="N12" s="70" t="s">
        <v>7</v>
      </c>
      <c r="O12" s="162"/>
      <c r="P12" s="27"/>
    </row>
    <row r="13" spans="2:16" ht="18.75" customHeight="1" x14ac:dyDescent="0.25">
      <c r="B13" s="37">
        <v>35</v>
      </c>
      <c r="C13" s="38">
        <v>13</v>
      </c>
      <c r="D13" s="37">
        <v>27</v>
      </c>
      <c r="E13" s="38">
        <v>11</v>
      </c>
      <c r="F13" s="37">
        <v>36</v>
      </c>
      <c r="G13" s="38">
        <v>11</v>
      </c>
      <c r="H13" s="37">
        <v>31</v>
      </c>
      <c r="I13" s="38">
        <v>11</v>
      </c>
      <c r="J13" s="11">
        <v>24</v>
      </c>
      <c r="K13" s="12">
        <v>9</v>
      </c>
      <c r="L13" s="11">
        <v>63</v>
      </c>
      <c r="M13" s="8">
        <v>6</v>
      </c>
      <c r="N13" s="69" t="s">
        <v>18</v>
      </c>
      <c r="O13" s="163" t="s">
        <v>9</v>
      </c>
      <c r="P13" s="26"/>
    </row>
    <row r="14" spans="2:16" ht="18.75" customHeight="1" x14ac:dyDescent="0.25">
      <c r="B14" s="33">
        <v>93</v>
      </c>
      <c r="C14" s="34">
        <v>18</v>
      </c>
      <c r="D14" s="33">
        <v>90</v>
      </c>
      <c r="E14" s="34">
        <v>18</v>
      </c>
      <c r="F14" s="33">
        <v>100</v>
      </c>
      <c r="G14" s="34">
        <v>26</v>
      </c>
      <c r="H14" s="33">
        <v>102</v>
      </c>
      <c r="I14" s="34">
        <v>25</v>
      </c>
      <c r="J14" s="13">
        <v>103</v>
      </c>
      <c r="K14" s="14">
        <v>27</v>
      </c>
      <c r="L14" s="13">
        <v>64</v>
      </c>
      <c r="M14" s="9">
        <v>26</v>
      </c>
      <c r="N14" s="68" t="s">
        <v>5</v>
      </c>
      <c r="O14" s="161"/>
      <c r="P14" s="27"/>
    </row>
    <row r="15" spans="2:16" ht="18.75" customHeight="1" x14ac:dyDescent="0.25">
      <c r="B15" s="37">
        <v>17</v>
      </c>
      <c r="C15" s="38">
        <v>8</v>
      </c>
      <c r="D15" s="37">
        <v>17</v>
      </c>
      <c r="E15" s="38">
        <v>8</v>
      </c>
      <c r="F15" s="37">
        <v>20</v>
      </c>
      <c r="G15" s="38">
        <v>9</v>
      </c>
      <c r="H15" s="37">
        <v>23</v>
      </c>
      <c r="I15" s="38">
        <v>9</v>
      </c>
      <c r="J15" s="11">
        <v>30</v>
      </c>
      <c r="K15" s="12">
        <v>8</v>
      </c>
      <c r="L15" s="11">
        <v>36</v>
      </c>
      <c r="M15" s="8">
        <v>9</v>
      </c>
      <c r="N15" s="69" t="s">
        <v>6</v>
      </c>
      <c r="O15" s="161"/>
      <c r="P15" s="27"/>
    </row>
    <row r="16" spans="2:16" ht="18.75" customHeight="1" x14ac:dyDescent="0.25">
      <c r="B16" s="41">
        <v>145</v>
      </c>
      <c r="C16" s="42">
        <v>39</v>
      </c>
      <c r="D16" s="41">
        <v>134</v>
      </c>
      <c r="E16" s="42">
        <v>37</v>
      </c>
      <c r="F16" s="41">
        <v>156</v>
      </c>
      <c r="G16" s="42">
        <v>46</v>
      </c>
      <c r="H16" s="41">
        <v>156</v>
      </c>
      <c r="I16" s="42">
        <v>45</v>
      </c>
      <c r="J16" s="15">
        <v>157</v>
      </c>
      <c r="K16" s="4">
        <v>44</v>
      </c>
      <c r="L16" s="15">
        <v>163</v>
      </c>
      <c r="M16" s="10">
        <v>41</v>
      </c>
      <c r="N16" s="70" t="s">
        <v>7</v>
      </c>
      <c r="O16" s="162"/>
      <c r="P16" s="27"/>
    </row>
    <row r="17" spans="2:16" ht="18.75" customHeight="1" x14ac:dyDescent="0.25">
      <c r="B17" s="37">
        <v>26</v>
      </c>
      <c r="C17" s="38">
        <v>6</v>
      </c>
      <c r="D17" s="37">
        <v>14</v>
      </c>
      <c r="E17" s="38">
        <v>5</v>
      </c>
      <c r="F17" s="37">
        <v>23</v>
      </c>
      <c r="G17" s="38">
        <v>6</v>
      </c>
      <c r="H17" s="37">
        <v>26</v>
      </c>
      <c r="I17" s="38">
        <v>5</v>
      </c>
      <c r="J17" s="11">
        <v>26</v>
      </c>
      <c r="K17" s="12">
        <v>6</v>
      </c>
      <c r="L17" s="11">
        <v>200</v>
      </c>
      <c r="M17" s="8">
        <v>7</v>
      </c>
      <c r="N17" s="69" t="s">
        <v>18</v>
      </c>
      <c r="O17" s="163" t="s">
        <v>10</v>
      </c>
      <c r="P17" s="26"/>
    </row>
    <row r="18" spans="2:16" ht="18.75" customHeight="1" x14ac:dyDescent="0.25">
      <c r="B18" s="33">
        <v>227</v>
      </c>
      <c r="C18" s="34">
        <v>27</v>
      </c>
      <c r="D18" s="33">
        <v>231</v>
      </c>
      <c r="E18" s="34">
        <v>28</v>
      </c>
      <c r="F18" s="33">
        <v>252</v>
      </c>
      <c r="G18" s="34">
        <v>37</v>
      </c>
      <c r="H18" s="33">
        <v>270</v>
      </c>
      <c r="I18" s="34">
        <v>43</v>
      </c>
      <c r="J18" s="13">
        <v>282</v>
      </c>
      <c r="K18" s="14">
        <v>45</v>
      </c>
      <c r="L18" s="13">
        <v>115</v>
      </c>
      <c r="M18" s="9">
        <v>44</v>
      </c>
      <c r="N18" s="68" t="s">
        <v>5</v>
      </c>
      <c r="O18" s="161"/>
      <c r="P18" s="27"/>
    </row>
    <row r="19" spans="2:16" ht="18.75" customHeight="1" x14ac:dyDescent="0.25">
      <c r="B19" s="37">
        <v>61</v>
      </c>
      <c r="C19" s="38">
        <v>6</v>
      </c>
      <c r="D19" s="37">
        <v>60</v>
      </c>
      <c r="E19" s="38">
        <v>6</v>
      </c>
      <c r="F19" s="37">
        <v>82</v>
      </c>
      <c r="G19" s="38">
        <v>5</v>
      </c>
      <c r="H19" s="37">
        <v>86</v>
      </c>
      <c r="I19" s="38">
        <v>5</v>
      </c>
      <c r="J19" s="11">
        <v>107</v>
      </c>
      <c r="K19" s="12">
        <v>14</v>
      </c>
      <c r="L19" s="11">
        <v>116</v>
      </c>
      <c r="M19" s="8">
        <v>14</v>
      </c>
      <c r="N19" s="69" t="s">
        <v>6</v>
      </c>
      <c r="O19" s="161"/>
      <c r="P19" s="27"/>
    </row>
    <row r="20" spans="2:16" ht="18.75" customHeight="1" x14ac:dyDescent="0.25">
      <c r="B20" s="41">
        <v>314</v>
      </c>
      <c r="C20" s="42">
        <v>39</v>
      </c>
      <c r="D20" s="41">
        <v>305</v>
      </c>
      <c r="E20" s="42">
        <v>39</v>
      </c>
      <c r="F20" s="41">
        <v>357</v>
      </c>
      <c r="G20" s="42">
        <v>48</v>
      </c>
      <c r="H20" s="41">
        <v>382</v>
      </c>
      <c r="I20" s="42">
        <v>53</v>
      </c>
      <c r="J20" s="15">
        <v>415</v>
      </c>
      <c r="K20" s="4">
        <v>65</v>
      </c>
      <c r="L20" s="15">
        <v>431</v>
      </c>
      <c r="M20" s="10">
        <v>65</v>
      </c>
      <c r="N20" s="70" t="s">
        <v>7</v>
      </c>
      <c r="O20" s="162"/>
      <c r="P20" s="27"/>
    </row>
    <row r="21" spans="2:16" ht="18.75" customHeight="1" x14ac:dyDescent="0.25">
      <c r="B21" s="37">
        <v>673</v>
      </c>
      <c r="C21" s="38">
        <v>262</v>
      </c>
      <c r="D21" s="37">
        <v>515</v>
      </c>
      <c r="E21" s="38">
        <v>210</v>
      </c>
      <c r="F21" s="37">
        <v>542</v>
      </c>
      <c r="G21" s="38">
        <v>209</v>
      </c>
      <c r="H21" s="37">
        <v>464</v>
      </c>
      <c r="I21" s="38">
        <v>193</v>
      </c>
      <c r="J21" s="11">
        <v>458</v>
      </c>
      <c r="K21" s="12">
        <v>189</v>
      </c>
      <c r="L21" s="11">
        <v>739</v>
      </c>
      <c r="M21" s="8">
        <v>220</v>
      </c>
      <c r="N21" s="69" t="s">
        <v>18</v>
      </c>
      <c r="O21" s="163" t="s">
        <v>11</v>
      </c>
      <c r="P21" s="26"/>
    </row>
    <row r="22" spans="2:16" ht="18.75" customHeight="1" x14ac:dyDescent="0.25">
      <c r="B22" s="33">
        <v>743</v>
      </c>
      <c r="C22" s="34">
        <v>298</v>
      </c>
      <c r="D22" s="33">
        <v>744</v>
      </c>
      <c r="E22" s="34">
        <v>289</v>
      </c>
      <c r="F22" s="33">
        <v>842</v>
      </c>
      <c r="G22" s="34">
        <v>425</v>
      </c>
      <c r="H22" s="33">
        <v>862</v>
      </c>
      <c r="I22" s="34">
        <v>436</v>
      </c>
      <c r="J22" s="13">
        <v>919</v>
      </c>
      <c r="K22" s="14">
        <v>450</v>
      </c>
      <c r="L22" s="13">
        <v>656</v>
      </c>
      <c r="M22" s="9">
        <v>418</v>
      </c>
      <c r="N22" s="68" t="s">
        <v>5</v>
      </c>
      <c r="O22" s="161"/>
      <c r="P22" s="27"/>
    </row>
    <row r="23" spans="2:16" ht="18.75" customHeight="1" x14ac:dyDescent="0.25">
      <c r="B23" s="37">
        <v>398</v>
      </c>
      <c r="C23" s="38">
        <v>148</v>
      </c>
      <c r="D23" s="37">
        <v>412</v>
      </c>
      <c r="E23" s="38">
        <v>147</v>
      </c>
      <c r="F23" s="37">
        <v>475</v>
      </c>
      <c r="G23" s="38">
        <v>96</v>
      </c>
      <c r="H23" s="37">
        <v>483</v>
      </c>
      <c r="I23" s="38">
        <v>100</v>
      </c>
      <c r="J23" s="11">
        <v>506</v>
      </c>
      <c r="K23" s="12">
        <v>122</v>
      </c>
      <c r="L23" s="11">
        <v>491</v>
      </c>
      <c r="M23" s="8">
        <v>124</v>
      </c>
      <c r="N23" s="69" t="s">
        <v>6</v>
      </c>
      <c r="O23" s="161"/>
      <c r="P23" s="27"/>
    </row>
    <row r="24" spans="2:16" ht="18.75" customHeight="1" thickBot="1" x14ac:dyDescent="0.3">
      <c r="B24" s="100">
        <v>1814</v>
      </c>
      <c r="C24" s="101">
        <v>708</v>
      </c>
      <c r="D24" s="100">
        <v>1671</v>
      </c>
      <c r="E24" s="101">
        <v>646</v>
      </c>
      <c r="F24" s="100">
        <v>1859</v>
      </c>
      <c r="G24" s="101">
        <v>730</v>
      </c>
      <c r="H24" s="100">
        <v>1809</v>
      </c>
      <c r="I24" s="101">
        <v>729</v>
      </c>
      <c r="J24" s="24">
        <v>1883</v>
      </c>
      <c r="K24" s="25">
        <v>761</v>
      </c>
      <c r="L24" s="24">
        <v>1886</v>
      </c>
      <c r="M24" s="23">
        <v>762</v>
      </c>
      <c r="N24" s="71" t="s">
        <v>7</v>
      </c>
      <c r="O24" s="164"/>
      <c r="P24" s="27"/>
    </row>
    <row r="25" spans="2:16" ht="22.5" customHeight="1" thickBot="1" x14ac:dyDescent="0.3">
      <c r="B25" s="154">
        <v>2522</v>
      </c>
      <c r="C25" s="155"/>
      <c r="D25" s="154">
        <v>2317</v>
      </c>
      <c r="E25" s="155"/>
      <c r="F25" s="170">
        <v>2589</v>
      </c>
      <c r="G25" s="171"/>
      <c r="H25" s="170">
        <v>2538</v>
      </c>
      <c r="I25" s="171"/>
      <c r="J25" s="172">
        <v>2644</v>
      </c>
      <c r="K25" s="157"/>
      <c r="L25" s="156">
        <v>2648</v>
      </c>
      <c r="M25" s="157"/>
      <c r="N25" s="165" t="s">
        <v>12</v>
      </c>
      <c r="O25" s="143"/>
      <c r="P25" s="27"/>
    </row>
    <row r="31" spans="2:16" x14ac:dyDescent="0.25">
      <c r="E31" s="82"/>
    </row>
  </sheetData>
  <mergeCells count="22">
    <mergeCell ref="B3:C3"/>
    <mergeCell ref="B25:C25"/>
    <mergeCell ref="D3:E3"/>
    <mergeCell ref="D25:E25"/>
    <mergeCell ref="H1:O1"/>
    <mergeCell ref="H2:O2"/>
    <mergeCell ref="H3:I3"/>
    <mergeCell ref="J3:K3"/>
    <mergeCell ref="L3:M3"/>
    <mergeCell ref="N3:N4"/>
    <mergeCell ref="O3:O4"/>
    <mergeCell ref="F3:G3"/>
    <mergeCell ref="F25:G25"/>
    <mergeCell ref="O13:O16"/>
    <mergeCell ref="H25:I25"/>
    <mergeCell ref="J25:K25"/>
    <mergeCell ref="L25:M25"/>
    <mergeCell ref="N25:O25"/>
    <mergeCell ref="O5:O8"/>
    <mergeCell ref="O9:O12"/>
    <mergeCell ref="O17:O20"/>
    <mergeCell ref="O21:O24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2" width="9.375" style="58" customWidth="1"/>
    <col min="3" max="3" width="9" style="58" customWidth="1"/>
    <col min="4" max="4" width="9.375" style="58" customWidth="1"/>
    <col min="5" max="5" width="9.375" style="28" customWidth="1"/>
    <col min="6" max="7" width="9.25" style="58" customWidth="1"/>
    <col min="8" max="13" width="9.25" style="28" hidden="1" customWidth="1"/>
    <col min="14" max="14" width="16.625" style="28" customWidth="1"/>
    <col min="15" max="15" width="21.625" style="28" customWidth="1"/>
    <col min="16" max="16" width="6.875" style="58" customWidth="1"/>
    <col min="17" max="17" width="8.375" style="58" hidden="1" customWidth="1"/>
    <col min="18" max="19" width="6.375" style="58" hidden="1" customWidth="1"/>
    <col min="20" max="16384" width="6.375" style="28"/>
  </cols>
  <sheetData>
    <row r="1" spans="2:19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9" ht="21" customHeight="1" thickBot="1" x14ac:dyDescent="0.3">
      <c r="H2" s="166" t="s">
        <v>35</v>
      </c>
      <c r="I2" s="144"/>
      <c r="J2" s="144"/>
      <c r="K2" s="144"/>
      <c r="L2" s="144"/>
      <c r="M2" s="144"/>
      <c r="N2" s="144"/>
      <c r="O2" s="144"/>
      <c r="P2" s="108"/>
    </row>
    <row r="3" spans="2:19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7"/>
      <c r="N3" s="189" t="s">
        <v>2</v>
      </c>
      <c r="O3" s="191" t="s">
        <v>3</v>
      </c>
      <c r="P3" s="109"/>
    </row>
    <row r="4" spans="2:19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66" t="s">
        <v>1</v>
      </c>
      <c r="N4" s="190"/>
      <c r="O4" s="192"/>
      <c r="P4" s="109"/>
      <c r="Q4" s="60">
        <v>99</v>
      </c>
      <c r="R4" s="60">
        <v>98</v>
      </c>
      <c r="S4" s="60">
        <v>97</v>
      </c>
    </row>
    <row r="5" spans="2:19" ht="18.75" customHeight="1" x14ac:dyDescent="0.25">
      <c r="B5" s="18">
        <v>16</v>
      </c>
      <c r="C5" s="19">
        <v>7</v>
      </c>
      <c r="D5" s="18">
        <v>13</v>
      </c>
      <c r="E5" s="19">
        <v>4</v>
      </c>
      <c r="F5" s="18">
        <v>10</v>
      </c>
      <c r="G5" s="19">
        <v>5</v>
      </c>
      <c r="H5" s="18">
        <v>13</v>
      </c>
      <c r="I5" s="19">
        <v>5</v>
      </c>
      <c r="J5" s="16">
        <v>13</v>
      </c>
      <c r="K5" s="17">
        <v>8</v>
      </c>
      <c r="L5" s="16">
        <v>11</v>
      </c>
      <c r="M5" s="19">
        <v>8</v>
      </c>
      <c r="N5" s="80" t="s">
        <v>18</v>
      </c>
      <c r="O5" s="193" t="s">
        <v>4</v>
      </c>
      <c r="P5" s="26"/>
    </row>
    <row r="6" spans="2:19" ht="18.75" customHeight="1" x14ac:dyDescent="0.25">
      <c r="B6" s="5">
        <v>2</v>
      </c>
      <c r="C6" s="9">
        <v>2</v>
      </c>
      <c r="D6" s="5">
        <v>4</v>
      </c>
      <c r="E6" s="9">
        <v>2</v>
      </c>
      <c r="F6" s="5">
        <v>2</v>
      </c>
      <c r="G6" s="9">
        <v>2</v>
      </c>
      <c r="H6" s="5">
        <v>3</v>
      </c>
      <c r="I6" s="9">
        <v>2</v>
      </c>
      <c r="J6" s="13">
        <v>1</v>
      </c>
      <c r="K6" s="14">
        <v>0</v>
      </c>
      <c r="L6" s="13">
        <v>1</v>
      </c>
      <c r="M6" s="9">
        <v>0</v>
      </c>
      <c r="N6" s="76" t="s">
        <v>5</v>
      </c>
      <c r="O6" s="183"/>
      <c r="P6" s="27"/>
    </row>
    <row r="7" spans="2:19" ht="18.75" customHeight="1" x14ac:dyDescent="0.25">
      <c r="B7" s="3">
        <v>0</v>
      </c>
      <c r="C7" s="8">
        <v>0</v>
      </c>
      <c r="D7" s="3">
        <v>0</v>
      </c>
      <c r="E7" s="8">
        <v>0</v>
      </c>
      <c r="F7" s="3">
        <v>0</v>
      </c>
      <c r="G7" s="8">
        <v>0</v>
      </c>
      <c r="H7" s="3">
        <v>0</v>
      </c>
      <c r="I7" s="8">
        <v>0</v>
      </c>
      <c r="J7" s="11">
        <v>0</v>
      </c>
      <c r="K7" s="12">
        <v>0</v>
      </c>
      <c r="L7" s="11">
        <v>0</v>
      </c>
      <c r="M7" s="8">
        <v>0</v>
      </c>
      <c r="N7" s="77" t="s">
        <v>6</v>
      </c>
      <c r="O7" s="183"/>
      <c r="P7" s="27"/>
    </row>
    <row r="8" spans="2:19" ht="18.75" customHeight="1" x14ac:dyDescent="0.25">
      <c r="B8" s="6">
        <v>18</v>
      </c>
      <c r="C8" s="10">
        <v>9</v>
      </c>
      <c r="D8" s="6">
        <v>17</v>
      </c>
      <c r="E8" s="10">
        <v>6</v>
      </c>
      <c r="F8" s="6">
        <v>12</v>
      </c>
      <c r="G8" s="10">
        <v>7</v>
      </c>
      <c r="H8" s="6">
        <v>16</v>
      </c>
      <c r="I8" s="10">
        <v>7</v>
      </c>
      <c r="J8" s="15">
        <v>14</v>
      </c>
      <c r="K8" s="4">
        <v>8</v>
      </c>
      <c r="L8" s="15">
        <v>12</v>
      </c>
      <c r="M8" s="10">
        <v>8</v>
      </c>
      <c r="N8" s="78" t="s">
        <v>7</v>
      </c>
      <c r="O8" s="184"/>
      <c r="P8" s="27"/>
      <c r="Q8" s="65">
        <v>47.916666666666671</v>
      </c>
      <c r="R8" s="65">
        <v>51.162790697674424</v>
      </c>
      <c r="S8" s="65">
        <v>51.282051282051277</v>
      </c>
    </row>
    <row r="9" spans="2:19" ht="18.75" customHeight="1" x14ac:dyDescent="0.25">
      <c r="B9" s="3">
        <v>8</v>
      </c>
      <c r="C9" s="8">
        <v>8</v>
      </c>
      <c r="D9" s="3">
        <v>7</v>
      </c>
      <c r="E9" s="8">
        <v>10</v>
      </c>
      <c r="F9" s="3">
        <v>7</v>
      </c>
      <c r="G9" s="8">
        <v>10</v>
      </c>
      <c r="H9" s="3">
        <v>5</v>
      </c>
      <c r="I9" s="8">
        <v>7</v>
      </c>
      <c r="J9" s="11">
        <v>6</v>
      </c>
      <c r="K9" s="12">
        <v>5</v>
      </c>
      <c r="L9" s="11">
        <v>6</v>
      </c>
      <c r="M9" s="8">
        <v>4</v>
      </c>
      <c r="N9" s="77" t="s">
        <v>18</v>
      </c>
      <c r="O9" s="182" t="s">
        <v>8</v>
      </c>
      <c r="P9" s="26"/>
      <c r="Q9" s="65"/>
      <c r="R9" s="65"/>
      <c r="S9" s="65"/>
    </row>
    <row r="10" spans="2:19" ht="18.75" customHeight="1" x14ac:dyDescent="0.25">
      <c r="B10" s="5">
        <v>1</v>
      </c>
      <c r="C10" s="9">
        <v>1</v>
      </c>
      <c r="D10" s="5">
        <v>2</v>
      </c>
      <c r="E10" s="9">
        <v>1</v>
      </c>
      <c r="F10" s="5">
        <v>2</v>
      </c>
      <c r="G10" s="9">
        <v>1</v>
      </c>
      <c r="H10" s="5">
        <v>2</v>
      </c>
      <c r="I10" s="9">
        <v>1</v>
      </c>
      <c r="J10" s="13">
        <v>0</v>
      </c>
      <c r="K10" s="14">
        <v>0</v>
      </c>
      <c r="L10" s="13">
        <v>0</v>
      </c>
      <c r="M10" s="9">
        <v>0</v>
      </c>
      <c r="N10" s="76" t="s">
        <v>5</v>
      </c>
      <c r="O10" s="183"/>
      <c r="P10" s="27"/>
      <c r="Q10" s="65"/>
      <c r="R10" s="65"/>
      <c r="S10" s="65"/>
    </row>
    <row r="11" spans="2:19" ht="18.75" customHeight="1" x14ac:dyDescent="0.25">
      <c r="B11" s="3">
        <v>0</v>
      </c>
      <c r="C11" s="8">
        <v>0</v>
      </c>
      <c r="D11" s="3">
        <v>0</v>
      </c>
      <c r="E11" s="8">
        <v>0</v>
      </c>
      <c r="F11" s="3">
        <v>0</v>
      </c>
      <c r="G11" s="8">
        <v>0</v>
      </c>
      <c r="H11" s="3">
        <v>0</v>
      </c>
      <c r="I11" s="8">
        <v>0</v>
      </c>
      <c r="J11" s="11">
        <v>0</v>
      </c>
      <c r="K11" s="12">
        <v>0</v>
      </c>
      <c r="L11" s="11">
        <v>0</v>
      </c>
      <c r="M11" s="8">
        <v>0</v>
      </c>
      <c r="N11" s="77" t="s">
        <v>6</v>
      </c>
      <c r="O11" s="183"/>
      <c r="P11" s="27"/>
      <c r="Q11" s="65"/>
      <c r="R11" s="65"/>
      <c r="S11" s="65"/>
    </row>
    <row r="12" spans="2:19" ht="18.75" customHeight="1" x14ac:dyDescent="0.25">
      <c r="B12" s="6">
        <v>9</v>
      </c>
      <c r="C12" s="10">
        <v>9</v>
      </c>
      <c r="D12" s="6">
        <v>9</v>
      </c>
      <c r="E12" s="10">
        <v>11</v>
      </c>
      <c r="F12" s="6">
        <v>9</v>
      </c>
      <c r="G12" s="10">
        <v>11</v>
      </c>
      <c r="H12" s="6">
        <v>7</v>
      </c>
      <c r="I12" s="10">
        <v>8</v>
      </c>
      <c r="J12" s="15">
        <v>6</v>
      </c>
      <c r="K12" s="4">
        <v>5</v>
      </c>
      <c r="L12" s="15">
        <v>6</v>
      </c>
      <c r="M12" s="10">
        <v>4</v>
      </c>
      <c r="N12" s="78" t="s">
        <v>7</v>
      </c>
      <c r="O12" s="184"/>
      <c r="P12" s="27"/>
      <c r="Q12" s="65">
        <v>31.25</v>
      </c>
      <c r="R12" s="65">
        <v>25.581395348837212</v>
      </c>
      <c r="S12" s="65">
        <v>25.641025641025639</v>
      </c>
    </row>
    <row r="13" spans="2:19" ht="18.75" customHeight="1" x14ac:dyDescent="0.25">
      <c r="B13" s="3">
        <v>1</v>
      </c>
      <c r="C13" s="8">
        <v>0</v>
      </c>
      <c r="D13" s="3">
        <v>1</v>
      </c>
      <c r="E13" s="8">
        <v>0</v>
      </c>
      <c r="F13" s="3">
        <v>1</v>
      </c>
      <c r="G13" s="8">
        <v>0</v>
      </c>
      <c r="H13" s="3">
        <v>3</v>
      </c>
      <c r="I13" s="8">
        <v>0</v>
      </c>
      <c r="J13" s="11">
        <v>4</v>
      </c>
      <c r="K13" s="12">
        <v>0</v>
      </c>
      <c r="L13" s="11">
        <v>4</v>
      </c>
      <c r="M13" s="8">
        <v>0</v>
      </c>
      <c r="N13" s="77" t="s">
        <v>18</v>
      </c>
      <c r="O13" s="182" t="s">
        <v>9</v>
      </c>
      <c r="P13" s="26"/>
      <c r="Q13" s="65"/>
      <c r="R13" s="65"/>
      <c r="S13" s="65"/>
    </row>
    <row r="14" spans="2:19" ht="18.75" customHeight="1" x14ac:dyDescent="0.25">
      <c r="B14" s="5">
        <v>1</v>
      </c>
      <c r="C14" s="9">
        <v>0</v>
      </c>
      <c r="D14" s="5">
        <v>1</v>
      </c>
      <c r="E14" s="9">
        <v>0</v>
      </c>
      <c r="F14" s="5">
        <v>1</v>
      </c>
      <c r="G14" s="9">
        <v>0</v>
      </c>
      <c r="H14" s="5">
        <v>1</v>
      </c>
      <c r="I14" s="9">
        <v>0</v>
      </c>
      <c r="J14" s="13">
        <v>0</v>
      </c>
      <c r="K14" s="14">
        <v>0</v>
      </c>
      <c r="L14" s="13">
        <v>0</v>
      </c>
      <c r="M14" s="9">
        <v>0</v>
      </c>
      <c r="N14" s="76" t="s">
        <v>5</v>
      </c>
      <c r="O14" s="183"/>
      <c r="P14" s="27"/>
      <c r="Q14" s="65"/>
      <c r="R14" s="65"/>
      <c r="S14" s="65"/>
    </row>
    <row r="15" spans="2:19" ht="18.75" customHeight="1" x14ac:dyDescent="0.25">
      <c r="B15" s="3">
        <v>0</v>
      </c>
      <c r="C15" s="8">
        <v>0</v>
      </c>
      <c r="D15" s="3">
        <v>0</v>
      </c>
      <c r="E15" s="8">
        <v>0</v>
      </c>
      <c r="F15" s="3">
        <v>0</v>
      </c>
      <c r="G15" s="8">
        <v>0</v>
      </c>
      <c r="H15" s="3">
        <v>0</v>
      </c>
      <c r="I15" s="8">
        <v>0</v>
      </c>
      <c r="J15" s="11">
        <v>0</v>
      </c>
      <c r="K15" s="12">
        <v>0</v>
      </c>
      <c r="L15" s="11">
        <v>0</v>
      </c>
      <c r="M15" s="8">
        <v>0</v>
      </c>
      <c r="N15" s="77" t="s">
        <v>6</v>
      </c>
      <c r="O15" s="183"/>
      <c r="P15" s="27"/>
      <c r="Q15" s="65"/>
      <c r="R15" s="65"/>
      <c r="S15" s="65"/>
    </row>
    <row r="16" spans="2:19" ht="18.75" customHeight="1" x14ac:dyDescent="0.25">
      <c r="B16" s="6">
        <v>2</v>
      </c>
      <c r="C16" s="10">
        <v>0</v>
      </c>
      <c r="D16" s="6">
        <v>2</v>
      </c>
      <c r="E16" s="10">
        <v>0</v>
      </c>
      <c r="F16" s="6">
        <v>2</v>
      </c>
      <c r="G16" s="10">
        <v>0</v>
      </c>
      <c r="H16" s="6">
        <v>4</v>
      </c>
      <c r="I16" s="10">
        <v>0</v>
      </c>
      <c r="J16" s="15">
        <v>4</v>
      </c>
      <c r="K16" s="4">
        <v>0</v>
      </c>
      <c r="L16" s="15">
        <v>4</v>
      </c>
      <c r="M16" s="10">
        <v>0</v>
      </c>
      <c r="N16" s="78" t="s">
        <v>7</v>
      </c>
      <c r="O16" s="184"/>
      <c r="P16" s="27"/>
      <c r="Q16" s="65">
        <v>8.3333333333333321</v>
      </c>
      <c r="R16" s="65">
        <v>9.3023255813953494</v>
      </c>
      <c r="S16" s="65">
        <v>10.256410256410255</v>
      </c>
    </row>
    <row r="17" spans="2:19" ht="18.75" customHeight="1" x14ac:dyDescent="0.25">
      <c r="B17" s="3">
        <v>5</v>
      </c>
      <c r="C17" s="8">
        <v>0</v>
      </c>
      <c r="D17" s="3">
        <v>5</v>
      </c>
      <c r="E17" s="8">
        <v>0</v>
      </c>
      <c r="F17" s="3">
        <v>5</v>
      </c>
      <c r="G17" s="8">
        <v>0</v>
      </c>
      <c r="H17" s="3">
        <v>6</v>
      </c>
      <c r="I17" s="8">
        <v>0</v>
      </c>
      <c r="J17" s="11">
        <v>6</v>
      </c>
      <c r="K17" s="12">
        <v>0</v>
      </c>
      <c r="L17" s="11">
        <v>5</v>
      </c>
      <c r="M17" s="8">
        <v>0</v>
      </c>
      <c r="N17" s="77" t="s">
        <v>18</v>
      </c>
      <c r="O17" s="182" t="s">
        <v>10</v>
      </c>
      <c r="P17" s="26"/>
      <c r="Q17" s="65"/>
      <c r="R17" s="65"/>
      <c r="S17" s="65"/>
    </row>
    <row r="18" spans="2:19" ht="18.75" customHeight="1" x14ac:dyDescent="0.25">
      <c r="B18" s="5">
        <v>0</v>
      </c>
      <c r="C18" s="9">
        <v>0</v>
      </c>
      <c r="D18" s="5">
        <v>0</v>
      </c>
      <c r="E18" s="9">
        <v>0</v>
      </c>
      <c r="F18" s="5">
        <v>0</v>
      </c>
      <c r="G18" s="9">
        <v>0</v>
      </c>
      <c r="H18" s="5">
        <v>0</v>
      </c>
      <c r="I18" s="9">
        <v>0</v>
      </c>
      <c r="J18" s="13">
        <v>0</v>
      </c>
      <c r="K18" s="14">
        <v>0</v>
      </c>
      <c r="L18" s="13">
        <v>0</v>
      </c>
      <c r="M18" s="9">
        <v>0</v>
      </c>
      <c r="N18" s="76" t="s">
        <v>5</v>
      </c>
      <c r="O18" s="183"/>
      <c r="P18" s="27"/>
      <c r="Q18" s="65"/>
      <c r="R18" s="65"/>
      <c r="S18" s="65"/>
    </row>
    <row r="19" spans="2:19" ht="18.75" customHeight="1" x14ac:dyDescent="0.25">
      <c r="B19" s="3">
        <v>0</v>
      </c>
      <c r="C19" s="8">
        <v>0</v>
      </c>
      <c r="D19" s="3">
        <v>0</v>
      </c>
      <c r="E19" s="8">
        <v>0</v>
      </c>
      <c r="F19" s="3">
        <v>0</v>
      </c>
      <c r="G19" s="8">
        <v>0</v>
      </c>
      <c r="H19" s="3">
        <v>0</v>
      </c>
      <c r="I19" s="8">
        <v>0</v>
      </c>
      <c r="J19" s="11">
        <v>0</v>
      </c>
      <c r="K19" s="12">
        <v>0</v>
      </c>
      <c r="L19" s="11">
        <v>0</v>
      </c>
      <c r="M19" s="8">
        <v>0</v>
      </c>
      <c r="N19" s="77" t="s">
        <v>6</v>
      </c>
      <c r="O19" s="183"/>
      <c r="P19" s="27"/>
      <c r="Q19" s="65"/>
      <c r="R19" s="65"/>
      <c r="S19" s="65"/>
    </row>
    <row r="20" spans="2:19" ht="18.75" customHeight="1" x14ac:dyDescent="0.25">
      <c r="B20" s="6">
        <v>5</v>
      </c>
      <c r="C20" s="10">
        <v>0</v>
      </c>
      <c r="D20" s="6">
        <v>5</v>
      </c>
      <c r="E20" s="10">
        <v>0</v>
      </c>
      <c r="F20" s="6">
        <v>5</v>
      </c>
      <c r="G20" s="10">
        <v>0</v>
      </c>
      <c r="H20" s="6">
        <v>6</v>
      </c>
      <c r="I20" s="10">
        <v>0</v>
      </c>
      <c r="J20" s="15">
        <v>6</v>
      </c>
      <c r="K20" s="4">
        <v>0</v>
      </c>
      <c r="L20" s="15">
        <v>5</v>
      </c>
      <c r="M20" s="10">
        <v>0</v>
      </c>
      <c r="N20" s="78" t="s">
        <v>7</v>
      </c>
      <c r="O20" s="184"/>
      <c r="P20" s="27"/>
      <c r="Q20" s="65">
        <v>12.5</v>
      </c>
      <c r="R20" s="65">
        <v>13.953488372093023</v>
      </c>
      <c r="S20" s="65">
        <v>12.820512820512819</v>
      </c>
    </row>
    <row r="21" spans="2:19" ht="18.75" customHeight="1" x14ac:dyDescent="0.25">
      <c r="B21" s="3">
        <v>30</v>
      </c>
      <c r="C21" s="8">
        <v>15</v>
      </c>
      <c r="D21" s="3">
        <v>26</v>
      </c>
      <c r="E21" s="8">
        <v>14</v>
      </c>
      <c r="F21" s="3">
        <v>23</v>
      </c>
      <c r="G21" s="8">
        <v>15</v>
      </c>
      <c r="H21" s="3">
        <v>27</v>
      </c>
      <c r="I21" s="8">
        <v>12</v>
      </c>
      <c r="J21" s="11">
        <v>29</v>
      </c>
      <c r="K21" s="12">
        <v>13</v>
      </c>
      <c r="L21" s="11">
        <v>26</v>
      </c>
      <c r="M21" s="8">
        <v>12</v>
      </c>
      <c r="N21" s="77" t="s">
        <v>18</v>
      </c>
      <c r="O21" s="182" t="s">
        <v>11</v>
      </c>
      <c r="P21" s="26"/>
      <c r="Q21" s="59"/>
      <c r="R21" s="59"/>
      <c r="S21" s="59"/>
    </row>
    <row r="22" spans="2:19" ht="18.75" customHeight="1" x14ac:dyDescent="0.25">
      <c r="B22" s="5">
        <v>4</v>
      </c>
      <c r="C22" s="9">
        <v>3</v>
      </c>
      <c r="D22" s="5">
        <v>7</v>
      </c>
      <c r="E22" s="9">
        <v>3</v>
      </c>
      <c r="F22" s="5">
        <v>5</v>
      </c>
      <c r="G22" s="9">
        <v>3</v>
      </c>
      <c r="H22" s="5">
        <v>6</v>
      </c>
      <c r="I22" s="9">
        <v>3</v>
      </c>
      <c r="J22" s="13">
        <v>1</v>
      </c>
      <c r="K22" s="14">
        <v>0</v>
      </c>
      <c r="L22" s="13">
        <v>1</v>
      </c>
      <c r="M22" s="9">
        <v>0</v>
      </c>
      <c r="N22" s="76" t="s">
        <v>5</v>
      </c>
      <c r="O22" s="183"/>
      <c r="P22" s="27"/>
      <c r="Q22" s="59"/>
      <c r="R22" s="59"/>
      <c r="S22" s="59"/>
    </row>
    <row r="23" spans="2:19" ht="18.75" customHeight="1" x14ac:dyDescent="0.25">
      <c r="B23" s="3">
        <v>0</v>
      </c>
      <c r="C23" s="8">
        <v>0</v>
      </c>
      <c r="D23" s="3">
        <v>0</v>
      </c>
      <c r="E23" s="8">
        <v>0</v>
      </c>
      <c r="F23" s="3">
        <v>0</v>
      </c>
      <c r="G23" s="8">
        <v>0</v>
      </c>
      <c r="H23" s="3">
        <v>0</v>
      </c>
      <c r="I23" s="8">
        <v>0</v>
      </c>
      <c r="J23" s="11">
        <v>0</v>
      </c>
      <c r="K23" s="12">
        <v>0</v>
      </c>
      <c r="L23" s="11">
        <v>0</v>
      </c>
      <c r="M23" s="8">
        <v>0</v>
      </c>
      <c r="N23" s="77" t="s">
        <v>6</v>
      </c>
      <c r="O23" s="183"/>
      <c r="P23" s="27"/>
      <c r="Q23" s="59"/>
      <c r="R23" s="59"/>
      <c r="S23" s="59"/>
    </row>
    <row r="24" spans="2:19" ht="18.75" customHeight="1" thickBot="1" x14ac:dyDescent="0.3">
      <c r="B24" s="22">
        <v>34</v>
      </c>
      <c r="C24" s="23">
        <v>18</v>
      </c>
      <c r="D24" s="22">
        <v>33</v>
      </c>
      <c r="E24" s="23">
        <v>17</v>
      </c>
      <c r="F24" s="22">
        <v>28</v>
      </c>
      <c r="G24" s="23">
        <v>18</v>
      </c>
      <c r="H24" s="22">
        <v>33</v>
      </c>
      <c r="I24" s="23">
        <v>15</v>
      </c>
      <c r="J24" s="24">
        <v>30</v>
      </c>
      <c r="K24" s="25">
        <v>13</v>
      </c>
      <c r="L24" s="24">
        <v>27</v>
      </c>
      <c r="M24" s="23">
        <v>12</v>
      </c>
      <c r="N24" s="79" t="s">
        <v>7</v>
      </c>
      <c r="O24" s="185"/>
      <c r="P24" s="27"/>
      <c r="Q24" s="59"/>
      <c r="R24" s="59"/>
      <c r="S24" s="59"/>
    </row>
    <row r="25" spans="2:19" ht="22.5" customHeight="1" thickBot="1" x14ac:dyDescent="0.3">
      <c r="B25" s="194">
        <v>52</v>
      </c>
      <c r="C25" s="195"/>
      <c r="D25" s="194">
        <v>50</v>
      </c>
      <c r="E25" s="195"/>
      <c r="F25" s="194">
        <v>46</v>
      </c>
      <c r="G25" s="195"/>
      <c r="H25" s="175">
        <v>48</v>
      </c>
      <c r="I25" s="176"/>
      <c r="J25" s="175">
        <v>43</v>
      </c>
      <c r="K25" s="176"/>
      <c r="L25" s="175">
        <v>39</v>
      </c>
      <c r="M25" s="178"/>
      <c r="N25" s="186" t="s">
        <v>12</v>
      </c>
      <c r="O25" s="187"/>
      <c r="P25" s="27"/>
      <c r="Q25" s="98">
        <v>100</v>
      </c>
      <c r="R25" s="59">
        <v>100</v>
      </c>
      <c r="S25" s="59">
        <v>100</v>
      </c>
    </row>
  </sheetData>
  <mergeCells count="22">
    <mergeCell ref="O13:O16"/>
    <mergeCell ref="O5:O8"/>
    <mergeCell ref="O9:O12"/>
    <mergeCell ref="B3:C3"/>
    <mergeCell ref="B25:C25"/>
    <mergeCell ref="D3:E3"/>
    <mergeCell ref="D25:E25"/>
    <mergeCell ref="F3:G3"/>
    <mergeCell ref="F25:G25"/>
    <mergeCell ref="O17:O20"/>
    <mergeCell ref="O21:O24"/>
    <mergeCell ref="H25:I25"/>
    <mergeCell ref="J25:K25"/>
    <mergeCell ref="L25:M25"/>
    <mergeCell ref="N25:O25"/>
    <mergeCell ref="H1:O1"/>
    <mergeCell ref="H2:O2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4" width="9.375" style="58" customWidth="1"/>
    <col min="5" max="5" width="9.375" style="28" customWidth="1"/>
    <col min="6" max="7" width="9.25" style="58" customWidth="1"/>
    <col min="8" max="13" width="9.25" style="28" hidden="1" customWidth="1"/>
    <col min="14" max="14" width="16.625" style="28" customWidth="1"/>
    <col min="15" max="15" width="21.625" style="28" customWidth="1"/>
    <col min="16" max="16" width="6.875" style="58" customWidth="1"/>
    <col min="17" max="17" width="8.375" style="58" hidden="1" customWidth="1"/>
    <col min="18" max="19" width="6.375" style="58" hidden="1" customWidth="1"/>
    <col min="20" max="16384" width="6.375" style="28"/>
  </cols>
  <sheetData>
    <row r="1" spans="2:19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9" ht="21" customHeight="1" thickBot="1" x14ac:dyDescent="0.3">
      <c r="H2" s="166" t="s">
        <v>36</v>
      </c>
      <c r="I2" s="144"/>
      <c r="J2" s="144"/>
      <c r="K2" s="144"/>
      <c r="L2" s="144"/>
      <c r="M2" s="144"/>
      <c r="N2" s="144"/>
      <c r="O2" s="144"/>
      <c r="P2" s="108"/>
    </row>
    <row r="3" spans="2:19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7"/>
      <c r="N3" s="189" t="s">
        <v>2</v>
      </c>
      <c r="O3" s="191" t="s">
        <v>3</v>
      </c>
      <c r="P3" s="109"/>
    </row>
    <row r="4" spans="2:19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66" t="s">
        <v>1</v>
      </c>
      <c r="N4" s="190"/>
      <c r="O4" s="192"/>
      <c r="P4" s="109"/>
      <c r="Q4" s="60">
        <v>99</v>
      </c>
      <c r="R4" s="60">
        <v>98</v>
      </c>
      <c r="S4" s="60">
        <v>97</v>
      </c>
    </row>
    <row r="5" spans="2:19" ht="18.75" customHeight="1" x14ac:dyDescent="0.25">
      <c r="B5" s="29">
        <v>320</v>
      </c>
      <c r="C5" s="30">
        <v>107</v>
      </c>
      <c r="D5" s="29">
        <v>205</v>
      </c>
      <c r="E5" s="30">
        <v>56</v>
      </c>
      <c r="F5" s="29">
        <v>259</v>
      </c>
      <c r="G5" s="30">
        <v>60</v>
      </c>
      <c r="H5" s="29">
        <v>297</v>
      </c>
      <c r="I5" s="30">
        <v>62</v>
      </c>
      <c r="J5" s="16">
        <v>229</v>
      </c>
      <c r="K5" s="17">
        <v>54</v>
      </c>
      <c r="L5" s="16">
        <v>162</v>
      </c>
      <c r="M5" s="19">
        <v>42</v>
      </c>
      <c r="N5" s="80" t="s">
        <v>18</v>
      </c>
      <c r="O5" s="193" t="s">
        <v>4</v>
      </c>
      <c r="P5" s="26"/>
    </row>
    <row r="6" spans="2:19" ht="18.75" customHeight="1" x14ac:dyDescent="0.25">
      <c r="B6" s="33">
        <v>51</v>
      </c>
      <c r="C6" s="34">
        <v>4</v>
      </c>
      <c r="D6" s="33">
        <v>36</v>
      </c>
      <c r="E6" s="34">
        <v>4</v>
      </c>
      <c r="F6" s="33">
        <v>26</v>
      </c>
      <c r="G6" s="34">
        <v>2</v>
      </c>
      <c r="H6" s="33">
        <v>1</v>
      </c>
      <c r="I6" s="34">
        <v>0</v>
      </c>
      <c r="J6" s="13">
        <v>0</v>
      </c>
      <c r="K6" s="14">
        <v>0</v>
      </c>
      <c r="L6" s="13">
        <v>0</v>
      </c>
      <c r="M6" s="9">
        <v>0</v>
      </c>
      <c r="N6" s="76" t="s">
        <v>5</v>
      </c>
      <c r="O6" s="183"/>
      <c r="P6" s="27"/>
    </row>
    <row r="7" spans="2:19" ht="18.75" customHeight="1" x14ac:dyDescent="0.25">
      <c r="B7" s="37">
        <v>1</v>
      </c>
      <c r="C7" s="38">
        <v>1</v>
      </c>
      <c r="D7" s="37">
        <v>0</v>
      </c>
      <c r="E7" s="38">
        <v>1</v>
      </c>
      <c r="F7" s="37">
        <v>0</v>
      </c>
      <c r="G7" s="38">
        <v>0</v>
      </c>
      <c r="H7" s="37">
        <v>0</v>
      </c>
      <c r="I7" s="38">
        <v>0</v>
      </c>
      <c r="J7" s="11">
        <v>0</v>
      </c>
      <c r="K7" s="12">
        <v>0</v>
      </c>
      <c r="L7" s="11">
        <v>0</v>
      </c>
      <c r="M7" s="8">
        <v>0</v>
      </c>
      <c r="N7" s="77" t="s">
        <v>6</v>
      </c>
      <c r="O7" s="183"/>
      <c r="P7" s="27"/>
    </row>
    <row r="8" spans="2:19" ht="18.75" customHeight="1" x14ac:dyDescent="0.25">
      <c r="B8" s="41">
        <v>372</v>
      </c>
      <c r="C8" s="42">
        <v>112</v>
      </c>
      <c r="D8" s="41">
        <v>241</v>
      </c>
      <c r="E8" s="42">
        <v>61</v>
      </c>
      <c r="F8" s="41">
        <v>285</v>
      </c>
      <c r="G8" s="42">
        <v>62</v>
      </c>
      <c r="H8" s="41">
        <v>298</v>
      </c>
      <c r="I8" s="42">
        <v>62</v>
      </c>
      <c r="J8" s="15">
        <v>229</v>
      </c>
      <c r="K8" s="4">
        <v>54</v>
      </c>
      <c r="L8" s="15">
        <v>162</v>
      </c>
      <c r="M8" s="10">
        <v>42</v>
      </c>
      <c r="N8" s="78" t="s">
        <v>7</v>
      </c>
      <c r="O8" s="184"/>
      <c r="P8" s="27"/>
      <c r="Q8" s="65">
        <v>25.586353944562902</v>
      </c>
      <c r="R8" s="65">
        <v>24.396551724137929</v>
      </c>
      <c r="S8" s="65">
        <v>26.806833114323258</v>
      </c>
    </row>
    <row r="9" spans="2:19" ht="18.75" customHeight="1" x14ac:dyDescent="0.25">
      <c r="B9" s="37">
        <v>546</v>
      </c>
      <c r="C9" s="38">
        <v>181</v>
      </c>
      <c r="D9" s="37">
        <v>416</v>
      </c>
      <c r="E9" s="38">
        <v>151</v>
      </c>
      <c r="F9" s="37">
        <v>498</v>
      </c>
      <c r="G9" s="38">
        <v>114</v>
      </c>
      <c r="H9" s="37">
        <v>606</v>
      </c>
      <c r="I9" s="38">
        <v>165</v>
      </c>
      <c r="J9" s="11">
        <v>526</v>
      </c>
      <c r="K9" s="12">
        <v>133</v>
      </c>
      <c r="L9" s="11">
        <v>359</v>
      </c>
      <c r="M9" s="8">
        <v>69</v>
      </c>
      <c r="N9" s="77" t="s">
        <v>18</v>
      </c>
      <c r="O9" s="182" t="s">
        <v>8</v>
      </c>
      <c r="P9" s="26"/>
      <c r="Q9" s="65"/>
      <c r="R9" s="65"/>
      <c r="S9" s="65"/>
    </row>
    <row r="10" spans="2:19" ht="18.75" customHeight="1" x14ac:dyDescent="0.25">
      <c r="B10" s="33">
        <v>46</v>
      </c>
      <c r="C10" s="34">
        <v>8</v>
      </c>
      <c r="D10" s="33">
        <v>58</v>
      </c>
      <c r="E10" s="34">
        <v>4</v>
      </c>
      <c r="F10" s="33">
        <v>39</v>
      </c>
      <c r="G10" s="34">
        <v>1</v>
      </c>
      <c r="H10" s="33">
        <v>0</v>
      </c>
      <c r="I10" s="34">
        <v>0</v>
      </c>
      <c r="J10" s="13">
        <v>0</v>
      </c>
      <c r="K10" s="14">
        <v>0</v>
      </c>
      <c r="L10" s="13">
        <v>0</v>
      </c>
      <c r="M10" s="9">
        <v>0</v>
      </c>
      <c r="N10" s="76" t="s">
        <v>5</v>
      </c>
      <c r="O10" s="183"/>
      <c r="P10" s="27"/>
      <c r="Q10" s="65"/>
      <c r="R10" s="65"/>
      <c r="S10" s="65"/>
    </row>
    <row r="11" spans="2:19" ht="18.75" customHeight="1" x14ac:dyDescent="0.25">
      <c r="B11" s="37">
        <v>2</v>
      </c>
      <c r="C11" s="38">
        <v>0</v>
      </c>
      <c r="D11" s="37">
        <v>3</v>
      </c>
      <c r="E11" s="38">
        <v>0</v>
      </c>
      <c r="F11" s="37">
        <v>3</v>
      </c>
      <c r="G11" s="38">
        <v>0</v>
      </c>
      <c r="H11" s="37">
        <v>2</v>
      </c>
      <c r="I11" s="38">
        <v>0</v>
      </c>
      <c r="J11" s="11">
        <v>2</v>
      </c>
      <c r="K11" s="12">
        <v>0</v>
      </c>
      <c r="L11" s="11">
        <v>2</v>
      </c>
      <c r="M11" s="8">
        <v>0</v>
      </c>
      <c r="N11" s="77" t="s">
        <v>6</v>
      </c>
      <c r="O11" s="183"/>
      <c r="P11" s="27"/>
      <c r="Q11" s="65"/>
      <c r="R11" s="65"/>
      <c r="S11" s="65"/>
    </row>
    <row r="12" spans="2:19" ht="18.75" customHeight="1" x14ac:dyDescent="0.25">
      <c r="B12" s="41">
        <v>594</v>
      </c>
      <c r="C12" s="42">
        <v>189</v>
      </c>
      <c r="D12" s="41">
        <v>477</v>
      </c>
      <c r="E12" s="42">
        <v>155</v>
      </c>
      <c r="F12" s="41">
        <v>540</v>
      </c>
      <c r="G12" s="42">
        <v>115</v>
      </c>
      <c r="H12" s="41">
        <v>608</v>
      </c>
      <c r="I12" s="42">
        <v>165</v>
      </c>
      <c r="J12" s="15">
        <v>528</v>
      </c>
      <c r="K12" s="4">
        <v>133</v>
      </c>
      <c r="L12" s="15">
        <v>361</v>
      </c>
      <c r="M12" s="10">
        <v>69</v>
      </c>
      <c r="N12" s="78" t="s">
        <v>7</v>
      </c>
      <c r="O12" s="184"/>
      <c r="P12" s="27"/>
      <c r="Q12" s="65">
        <v>54.939587775408668</v>
      </c>
      <c r="R12" s="65">
        <v>56.982758620689658</v>
      </c>
      <c r="S12" s="65">
        <v>56.504599211563736</v>
      </c>
    </row>
    <row r="13" spans="2:19" ht="18.75" customHeight="1" x14ac:dyDescent="0.25">
      <c r="B13" s="37">
        <v>81</v>
      </c>
      <c r="C13" s="38">
        <v>16</v>
      </c>
      <c r="D13" s="37">
        <v>78</v>
      </c>
      <c r="E13" s="38">
        <v>16</v>
      </c>
      <c r="F13" s="37">
        <v>77</v>
      </c>
      <c r="G13" s="38">
        <v>15</v>
      </c>
      <c r="H13" s="37">
        <v>90</v>
      </c>
      <c r="I13" s="38">
        <v>21</v>
      </c>
      <c r="J13" s="11">
        <v>71</v>
      </c>
      <c r="K13" s="12">
        <v>12</v>
      </c>
      <c r="L13" s="11">
        <v>41</v>
      </c>
      <c r="M13" s="8">
        <v>7</v>
      </c>
      <c r="N13" s="77" t="s">
        <v>18</v>
      </c>
      <c r="O13" s="182" t="s">
        <v>9</v>
      </c>
      <c r="P13" s="26"/>
      <c r="Q13" s="65"/>
      <c r="R13" s="65"/>
      <c r="S13" s="65"/>
    </row>
    <row r="14" spans="2:19" ht="18.75" customHeight="1" x14ac:dyDescent="0.25">
      <c r="B14" s="33">
        <v>7</v>
      </c>
      <c r="C14" s="34">
        <v>1</v>
      </c>
      <c r="D14" s="33">
        <v>6</v>
      </c>
      <c r="E14" s="34">
        <v>1</v>
      </c>
      <c r="F14" s="33">
        <v>5</v>
      </c>
      <c r="G14" s="34">
        <v>0</v>
      </c>
      <c r="H14" s="33">
        <v>0</v>
      </c>
      <c r="I14" s="34">
        <v>0</v>
      </c>
      <c r="J14" s="13">
        <v>0</v>
      </c>
      <c r="K14" s="14">
        <v>0</v>
      </c>
      <c r="L14" s="13">
        <v>0</v>
      </c>
      <c r="M14" s="9">
        <v>0</v>
      </c>
      <c r="N14" s="76" t="s">
        <v>5</v>
      </c>
      <c r="O14" s="183"/>
      <c r="P14" s="27"/>
      <c r="Q14" s="65"/>
      <c r="R14" s="65"/>
      <c r="S14" s="65"/>
    </row>
    <row r="15" spans="2:19" ht="18.75" customHeight="1" x14ac:dyDescent="0.25">
      <c r="B15" s="37">
        <v>2</v>
      </c>
      <c r="C15" s="38">
        <v>0</v>
      </c>
      <c r="D15" s="37">
        <v>0</v>
      </c>
      <c r="E15" s="38">
        <v>0</v>
      </c>
      <c r="F15" s="37">
        <v>0</v>
      </c>
      <c r="G15" s="38">
        <v>0</v>
      </c>
      <c r="H15" s="37">
        <v>0</v>
      </c>
      <c r="I15" s="38">
        <v>0</v>
      </c>
      <c r="J15" s="11">
        <v>0</v>
      </c>
      <c r="K15" s="12">
        <v>0</v>
      </c>
      <c r="L15" s="11">
        <v>0</v>
      </c>
      <c r="M15" s="8">
        <v>0</v>
      </c>
      <c r="N15" s="77" t="s">
        <v>6</v>
      </c>
      <c r="O15" s="183"/>
      <c r="P15" s="27"/>
      <c r="Q15" s="65"/>
      <c r="R15" s="65"/>
      <c r="S15" s="65"/>
    </row>
    <row r="16" spans="2:19" ht="18.75" customHeight="1" x14ac:dyDescent="0.25">
      <c r="B16" s="41">
        <v>90</v>
      </c>
      <c r="C16" s="42">
        <v>17</v>
      </c>
      <c r="D16" s="41">
        <v>84</v>
      </c>
      <c r="E16" s="42">
        <v>17</v>
      </c>
      <c r="F16" s="41">
        <v>82</v>
      </c>
      <c r="G16" s="42">
        <v>15</v>
      </c>
      <c r="H16" s="41">
        <v>90</v>
      </c>
      <c r="I16" s="42">
        <v>21</v>
      </c>
      <c r="J16" s="15">
        <v>71</v>
      </c>
      <c r="K16" s="4">
        <v>12</v>
      </c>
      <c r="L16" s="15">
        <v>41</v>
      </c>
      <c r="M16" s="10">
        <v>7</v>
      </c>
      <c r="N16" s="78" t="s">
        <v>7</v>
      </c>
      <c r="O16" s="184"/>
      <c r="P16" s="27"/>
      <c r="Q16" s="65">
        <v>7.8891257995735611</v>
      </c>
      <c r="R16" s="65">
        <v>7.1551724137931041</v>
      </c>
      <c r="S16" s="65">
        <v>6.3074901445466489</v>
      </c>
    </row>
    <row r="17" spans="2:19" ht="18.75" customHeight="1" x14ac:dyDescent="0.25">
      <c r="B17" s="37">
        <v>181</v>
      </c>
      <c r="C17" s="38">
        <v>7</v>
      </c>
      <c r="D17" s="37">
        <v>180</v>
      </c>
      <c r="E17" s="38">
        <v>5</v>
      </c>
      <c r="F17" s="37">
        <v>108</v>
      </c>
      <c r="G17" s="38">
        <v>7</v>
      </c>
      <c r="H17" s="37">
        <v>155</v>
      </c>
      <c r="I17" s="38">
        <v>8</v>
      </c>
      <c r="J17" s="11">
        <v>126</v>
      </c>
      <c r="K17" s="12">
        <v>7</v>
      </c>
      <c r="L17" s="11">
        <v>77</v>
      </c>
      <c r="M17" s="8">
        <v>2</v>
      </c>
      <c r="N17" s="77" t="s">
        <v>18</v>
      </c>
      <c r="O17" s="182" t="s">
        <v>10</v>
      </c>
      <c r="P17" s="26"/>
      <c r="Q17" s="65"/>
      <c r="R17" s="65"/>
      <c r="S17" s="65"/>
    </row>
    <row r="18" spans="2:19" ht="18.75" customHeight="1" x14ac:dyDescent="0.25">
      <c r="B18" s="33">
        <v>15</v>
      </c>
      <c r="C18" s="34">
        <v>0</v>
      </c>
      <c r="D18" s="33">
        <v>8</v>
      </c>
      <c r="E18" s="34">
        <v>0</v>
      </c>
      <c r="F18" s="33">
        <v>4</v>
      </c>
      <c r="G18" s="34">
        <v>0</v>
      </c>
      <c r="H18" s="33">
        <v>0</v>
      </c>
      <c r="I18" s="34">
        <v>0</v>
      </c>
      <c r="J18" s="13">
        <v>0</v>
      </c>
      <c r="K18" s="14">
        <v>0</v>
      </c>
      <c r="L18" s="13">
        <v>0</v>
      </c>
      <c r="M18" s="9">
        <v>0</v>
      </c>
      <c r="N18" s="76" t="s">
        <v>5</v>
      </c>
      <c r="O18" s="183"/>
      <c r="P18" s="27"/>
      <c r="Q18" s="65"/>
      <c r="R18" s="65"/>
      <c r="S18" s="65"/>
    </row>
    <row r="19" spans="2:19" ht="18.75" customHeight="1" x14ac:dyDescent="0.25">
      <c r="B19" s="37">
        <v>1</v>
      </c>
      <c r="C19" s="38">
        <v>0</v>
      </c>
      <c r="D19" s="37">
        <v>1</v>
      </c>
      <c r="E19" s="38">
        <v>0</v>
      </c>
      <c r="F19" s="37">
        <v>0</v>
      </c>
      <c r="G19" s="38">
        <v>0</v>
      </c>
      <c r="H19" s="37">
        <v>0</v>
      </c>
      <c r="I19" s="38">
        <v>0</v>
      </c>
      <c r="J19" s="11">
        <v>0</v>
      </c>
      <c r="K19" s="12">
        <v>0</v>
      </c>
      <c r="L19" s="11">
        <v>0</v>
      </c>
      <c r="M19" s="8">
        <v>0</v>
      </c>
      <c r="N19" s="77" t="s">
        <v>6</v>
      </c>
      <c r="O19" s="183"/>
      <c r="P19" s="27"/>
      <c r="Q19" s="65"/>
      <c r="R19" s="65"/>
      <c r="S19" s="65"/>
    </row>
    <row r="20" spans="2:19" ht="18.75" customHeight="1" x14ac:dyDescent="0.25">
      <c r="B20" s="41">
        <v>197</v>
      </c>
      <c r="C20" s="42">
        <v>7</v>
      </c>
      <c r="D20" s="41">
        <v>189</v>
      </c>
      <c r="E20" s="42">
        <v>5</v>
      </c>
      <c r="F20" s="41">
        <v>112</v>
      </c>
      <c r="G20" s="42">
        <v>7</v>
      </c>
      <c r="H20" s="41">
        <v>155</v>
      </c>
      <c r="I20" s="42">
        <v>8</v>
      </c>
      <c r="J20" s="15">
        <v>126</v>
      </c>
      <c r="K20" s="4">
        <v>7</v>
      </c>
      <c r="L20" s="15">
        <v>77</v>
      </c>
      <c r="M20" s="10">
        <v>2</v>
      </c>
      <c r="N20" s="78" t="s">
        <v>7</v>
      </c>
      <c r="O20" s="184"/>
      <c r="P20" s="27"/>
      <c r="Q20" s="65">
        <v>11.584932480454867</v>
      </c>
      <c r="R20" s="65">
        <v>11.46551724137931</v>
      </c>
      <c r="S20" s="65">
        <v>10.38107752956636</v>
      </c>
    </row>
    <row r="21" spans="2:19" ht="18.75" customHeight="1" x14ac:dyDescent="0.25">
      <c r="B21" s="37">
        <v>1128</v>
      </c>
      <c r="C21" s="38">
        <v>311</v>
      </c>
      <c r="D21" s="37">
        <v>879</v>
      </c>
      <c r="E21" s="38">
        <v>228</v>
      </c>
      <c r="F21" s="37">
        <v>942</v>
      </c>
      <c r="G21" s="38">
        <v>196</v>
      </c>
      <c r="H21" s="37">
        <v>1148</v>
      </c>
      <c r="I21" s="38">
        <v>256</v>
      </c>
      <c r="J21" s="11">
        <v>952</v>
      </c>
      <c r="K21" s="12">
        <v>206</v>
      </c>
      <c r="L21" s="11">
        <v>639</v>
      </c>
      <c r="M21" s="8">
        <v>120</v>
      </c>
      <c r="N21" s="77" t="s">
        <v>18</v>
      </c>
      <c r="O21" s="182" t="s">
        <v>11</v>
      </c>
      <c r="P21" s="26"/>
      <c r="Q21" s="59"/>
      <c r="R21" s="59"/>
      <c r="S21" s="59"/>
    </row>
    <row r="22" spans="2:19" ht="18.75" customHeight="1" x14ac:dyDescent="0.25">
      <c r="B22" s="33">
        <v>119</v>
      </c>
      <c r="C22" s="34">
        <v>13</v>
      </c>
      <c r="D22" s="33">
        <v>108</v>
      </c>
      <c r="E22" s="34">
        <v>9</v>
      </c>
      <c r="F22" s="33">
        <v>74</v>
      </c>
      <c r="G22" s="34">
        <v>3</v>
      </c>
      <c r="H22" s="33">
        <v>1</v>
      </c>
      <c r="I22" s="34">
        <v>0</v>
      </c>
      <c r="J22" s="13">
        <v>0</v>
      </c>
      <c r="K22" s="14">
        <v>0</v>
      </c>
      <c r="L22" s="13">
        <v>0</v>
      </c>
      <c r="M22" s="9">
        <v>0</v>
      </c>
      <c r="N22" s="76" t="s">
        <v>5</v>
      </c>
      <c r="O22" s="183"/>
      <c r="P22" s="27"/>
      <c r="Q22" s="59"/>
      <c r="R22" s="59"/>
      <c r="S22" s="59"/>
    </row>
    <row r="23" spans="2:19" ht="18.75" customHeight="1" x14ac:dyDescent="0.25">
      <c r="B23" s="37">
        <v>6</v>
      </c>
      <c r="C23" s="38">
        <v>1</v>
      </c>
      <c r="D23" s="37">
        <v>4</v>
      </c>
      <c r="E23" s="38">
        <v>1</v>
      </c>
      <c r="F23" s="37">
        <v>3</v>
      </c>
      <c r="G23" s="38">
        <v>0</v>
      </c>
      <c r="H23" s="37">
        <v>2</v>
      </c>
      <c r="I23" s="38">
        <v>0</v>
      </c>
      <c r="J23" s="11">
        <v>2</v>
      </c>
      <c r="K23" s="12">
        <v>0</v>
      </c>
      <c r="L23" s="11">
        <v>2</v>
      </c>
      <c r="M23" s="8">
        <v>0</v>
      </c>
      <c r="N23" s="77" t="s">
        <v>6</v>
      </c>
      <c r="O23" s="183"/>
      <c r="P23" s="27"/>
      <c r="Q23" s="59"/>
      <c r="R23" s="59"/>
      <c r="S23" s="59"/>
    </row>
    <row r="24" spans="2:19" ht="18.75" customHeight="1" thickBot="1" x14ac:dyDescent="0.3">
      <c r="B24" s="45">
        <v>1253</v>
      </c>
      <c r="C24" s="46">
        <v>325</v>
      </c>
      <c r="D24" s="45">
        <v>991</v>
      </c>
      <c r="E24" s="46">
        <v>238</v>
      </c>
      <c r="F24" s="45">
        <v>1019</v>
      </c>
      <c r="G24" s="46">
        <v>199</v>
      </c>
      <c r="H24" s="45">
        <v>1151</v>
      </c>
      <c r="I24" s="46">
        <v>256</v>
      </c>
      <c r="J24" s="24">
        <v>954</v>
      </c>
      <c r="K24" s="25">
        <v>206</v>
      </c>
      <c r="L24" s="24">
        <v>641</v>
      </c>
      <c r="M24" s="23">
        <v>120</v>
      </c>
      <c r="N24" s="79" t="s">
        <v>7</v>
      </c>
      <c r="O24" s="185"/>
      <c r="P24" s="27"/>
      <c r="Q24" s="59"/>
      <c r="R24" s="59"/>
      <c r="S24" s="59"/>
    </row>
    <row r="25" spans="2:19" ht="22.5" customHeight="1" thickBot="1" x14ac:dyDescent="0.3">
      <c r="B25" s="177">
        <v>1578</v>
      </c>
      <c r="C25" s="159"/>
      <c r="D25" s="177">
        <v>1229</v>
      </c>
      <c r="E25" s="159"/>
      <c r="F25" s="177">
        <v>1218</v>
      </c>
      <c r="G25" s="159"/>
      <c r="H25" s="152">
        <v>1407</v>
      </c>
      <c r="I25" s="174"/>
      <c r="J25" s="175">
        <v>1160</v>
      </c>
      <c r="K25" s="176"/>
      <c r="L25" s="175">
        <v>761</v>
      </c>
      <c r="M25" s="178"/>
      <c r="N25" s="186" t="s">
        <v>12</v>
      </c>
      <c r="O25" s="187"/>
      <c r="P25" s="27"/>
      <c r="Q25" s="98">
        <v>100</v>
      </c>
      <c r="R25" s="59">
        <v>100</v>
      </c>
      <c r="S25" s="59">
        <v>100</v>
      </c>
    </row>
  </sheetData>
  <mergeCells count="22">
    <mergeCell ref="O13:O16"/>
    <mergeCell ref="O5:O8"/>
    <mergeCell ref="O9:O12"/>
    <mergeCell ref="B3:C3"/>
    <mergeCell ref="B25:C25"/>
    <mergeCell ref="D3:E3"/>
    <mergeCell ref="D25:E25"/>
    <mergeCell ref="F3:G3"/>
    <mergeCell ref="F25:G25"/>
    <mergeCell ref="O17:O20"/>
    <mergeCell ref="O21:O24"/>
    <mergeCell ref="H25:I25"/>
    <mergeCell ref="J25:K25"/>
    <mergeCell ref="L25:M25"/>
    <mergeCell ref="N25:O25"/>
    <mergeCell ref="H1:O1"/>
    <mergeCell ref="H2:O2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4" width="9.375" style="58" customWidth="1"/>
    <col min="5" max="5" width="9.375" style="28" customWidth="1"/>
    <col min="6" max="7" width="9.125" style="58" customWidth="1"/>
    <col min="8" max="13" width="9.25" style="28" hidden="1" customWidth="1"/>
    <col min="14" max="14" width="16.625" style="28" customWidth="1"/>
    <col min="15" max="15" width="21.625" style="28" customWidth="1"/>
    <col min="16" max="16" width="6.875" style="58" customWidth="1"/>
    <col min="17" max="16384" width="6.375" style="2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66" t="s">
        <v>37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7"/>
      <c r="N3" s="189" t="s">
        <v>2</v>
      </c>
      <c r="O3" s="191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66" t="s">
        <v>1</v>
      </c>
      <c r="N4" s="190"/>
      <c r="O4" s="192"/>
      <c r="P4" s="109"/>
    </row>
    <row r="5" spans="2:16" ht="18.75" customHeight="1" x14ac:dyDescent="0.25">
      <c r="B5" s="29">
        <v>107</v>
      </c>
      <c r="C5" s="30">
        <v>84</v>
      </c>
      <c r="D5" s="29">
        <v>94</v>
      </c>
      <c r="E5" s="30">
        <v>62</v>
      </c>
      <c r="F5" s="29">
        <v>47</v>
      </c>
      <c r="G5" s="30">
        <v>44</v>
      </c>
      <c r="H5" s="29">
        <v>53</v>
      </c>
      <c r="I5" s="30">
        <v>49</v>
      </c>
      <c r="J5" s="16">
        <v>54</v>
      </c>
      <c r="K5" s="17">
        <v>51</v>
      </c>
      <c r="L5" s="16">
        <v>53</v>
      </c>
      <c r="M5" s="19">
        <v>47</v>
      </c>
      <c r="N5" s="80" t="s">
        <v>18</v>
      </c>
      <c r="O5" s="193" t="s">
        <v>4</v>
      </c>
      <c r="P5" s="26"/>
    </row>
    <row r="6" spans="2:16" ht="18.75" customHeight="1" x14ac:dyDescent="0.25">
      <c r="B6" s="33">
        <v>9</v>
      </c>
      <c r="C6" s="34">
        <v>9</v>
      </c>
      <c r="D6" s="33">
        <v>5</v>
      </c>
      <c r="E6" s="34">
        <v>7</v>
      </c>
      <c r="F6" s="33">
        <v>1</v>
      </c>
      <c r="G6" s="34">
        <v>3</v>
      </c>
      <c r="H6" s="33">
        <v>0</v>
      </c>
      <c r="I6" s="34">
        <v>0</v>
      </c>
      <c r="J6" s="13">
        <v>0</v>
      </c>
      <c r="K6" s="14">
        <v>0</v>
      </c>
      <c r="L6" s="13">
        <v>0</v>
      </c>
      <c r="M6" s="9">
        <v>0</v>
      </c>
      <c r="N6" s="76" t="s">
        <v>5</v>
      </c>
      <c r="O6" s="183"/>
      <c r="P6" s="27"/>
    </row>
    <row r="7" spans="2:16" ht="18.75" customHeight="1" x14ac:dyDescent="0.25">
      <c r="B7" s="37">
        <v>1</v>
      </c>
      <c r="C7" s="38">
        <v>0</v>
      </c>
      <c r="D7" s="37">
        <v>1</v>
      </c>
      <c r="E7" s="38">
        <v>0</v>
      </c>
      <c r="F7" s="37">
        <v>0</v>
      </c>
      <c r="G7" s="38">
        <v>0</v>
      </c>
      <c r="H7" s="37">
        <v>0</v>
      </c>
      <c r="I7" s="38">
        <v>0</v>
      </c>
      <c r="J7" s="11">
        <v>0</v>
      </c>
      <c r="K7" s="12">
        <v>0</v>
      </c>
      <c r="L7" s="11">
        <v>0</v>
      </c>
      <c r="M7" s="8">
        <v>0</v>
      </c>
      <c r="N7" s="77" t="s">
        <v>6</v>
      </c>
      <c r="O7" s="183"/>
      <c r="P7" s="27"/>
    </row>
    <row r="8" spans="2:16" ht="18.75" customHeight="1" x14ac:dyDescent="0.25">
      <c r="B8" s="41">
        <v>117</v>
      </c>
      <c r="C8" s="42">
        <v>93</v>
      </c>
      <c r="D8" s="41">
        <v>100</v>
      </c>
      <c r="E8" s="42">
        <v>69</v>
      </c>
      <c r="F8" s="41">
        <v>48</v>
      </c>
      <c r="G8" s="42">
        <v>47</v>
      </c>
      <c r="H8" s="41">
        <v>53</v>
      </c>
      <c r="I8" s="42">
        <v>49</v>
      </c>
      <c r="J8" s="15">
        <v>54</v>
      </c>
      <c r="K8" s="4">
        <v>51</v>
      </c>
      <c r="L8" s="15">
        <v>53</v>
      </c>
      <c r="M8" s="10">
        <v>47</v>
      </c>
      <c r="N8" s="78" t="s">
        <v>7</v>
      </c>
      <c r="O8" s="184"/>
      <c r="P8" s="27"/>
    </row>
    <row r="9" spans="2:16" ht="18.75" customHeight="1" x14ac:dyDescent="0.25">
      <c r="B9" s="37">
        <v>196</v>
      </c>
      <c r="C9" s="38">
        <v>99</v>
      </c>
      <c r="D9" s="37">
        <v>166</v>
      </c>
      <c r="E9" s="38">
        <v>89</v>
      </c>
      <c r="F9" s="37">
        <v>127</v>
      </c>
      <c r="G9" s="38">
        <v>97</v>
      </c>
      <c r="H9" s="37">
        <v>134</v>
      </c>
      <c r="I9" s="38">
        <v>110</v>
      </c>
      <c r="J9" s="11">
        <v>137</v>
      </c>
      <c r="K9" s="12">
        <v>111</v>
      </c>
      <c r="L9" s="11">
        <v>134</v>
      </c>
      <c r="M9" s="8">
        <v>110</v>
      </c>
      <c r="N9" s="77" t="s">
        <v>18</v>
      </c>
      <c r="O9" s="182" t="s">
        <v>8</v>
      </c>
      <c r="P9" s="26"/>
    </row>
    <row r="10" spans="2:16" ht="18.75" customHeight="1" x14ac:dyDescent="0.25">
      <c r="B10" s="33">
        <v>15</v>
      </c>
      <c r="C10" s="34">
        <v>17</v>
      </c>
      <c r="D10" s="33">
        <v>8</v>
      </c>
      <c r="E10" s="34">
        <v>12</v>
      </c>
      <c r="F10" s="33">
        <v>6</v>
      </c>
      <c r="G10" s="34">
        <v>7</v>
      </c>
      <c r="H10" s="33">
        <v>0</v>
      </c>
      <c r="I10" s="34">
        <v>0</v>
      </c>
      <c r="J10" s="13">
        <v>0</v>
      </c>
      <c r="K10" s="14">
        <v>0</v>
      </c>
      <c r="L10" s="13">
        <v>0</v>
      </c>
      <c r="M10" s="9">
        <v>0</v>
      </c>
      <c r="N10" s="76" t="s">
        <v>5</v>
      </c>
      <c r="O10" s="183"/>
      <c r="P10" s="27"/>
    </row>
    <row r="11" spans="2:16" ht="18.75" customHeight="1" x14ac:dyDescent="0.25">
      <c r="B11" s="37">
        <v>2</v>
      </c>
      <c r="C11" s="38">
        <v>0</v>
      </c>
      <c r="D11" s="37">
        <v>1</v>
      </c>
      <c r="E11" s="38">
        <v>0</v>
      </c>
      <c r="F11" s="37">
        <v>0</v>
      </c>
      <c r="G11" s="38">
        <v>0</v>
      </c>
      <c r="H11" s="37">
        <v>0</v>
      </c>
      <c r="I11" s="38">
        <v>0</v>
      </c>
      <c r="J11" s="11">
        <v>0</v>
      </c>
      <c r="K11" s="12">
        <v>0</v>
      </c>
      <c r="L11" s="11">
        <v>0</v>
      </c>
      <c r="M11" s="8">
        <v>0</v>
      </c>
      <c r="N11" s="77" t="s">
        <v>6</v>
      </c>
      <c r="O11" s="183"/>
      <c r="P11" s="27"/>
    </row>
    <row r="12" spans="2:16" ht="18.75" customHeight="1" x14ac:dyDescent="0.25">
      <c r="B12" s="41">
        <v>213</v>
      </c>
      <c r="C12" s="42">
        <v>116</v>
      </c>
      <c r="D12" s="41">
        <v>175</v>
      </c>
      <c r="E12" s="42">
        <v>101</v>
      </c>
      <c r="F12" s="41">
        <v>133</v>
      </c>
      <c r="G12" s="42">
        <v>104</v>
      </c>
      <c r="H12" s="41">
        <v>134</v>
      </c>
      <c r="I12" s="42">
        <v>110</v>
      </c>
      <c r="J12" s="15">
        <v>137</v>
      </c>
      <c r="K12" s="4">
        <v>111</v>
      </c>
      <c r="L12" s="15">
        <v>134</v>
      </c>
      <c r="M12" s="10">
        <v>110</v>
      </c>
      <c r="N12" s="78" t="s">
        <v>7</v>
      </c>
      <c r="O12" s="184"/>
      <c r="P12" s="27"/>
    </row>
    <row r="13" spans="2:16" ht="18.75" customHeight="1" x14ac:dyDescent="0.25">
      <c r="B13" s="37">
        <v>18</v>
      </c>
      <c r="C13" s="38">
        <v>1</v>
      </c>
      <c r="D13" s="37">
        <v>17</v>
      </c>
      <c r="E13" s="38">
        <v>1</v>
      </c>
      <c r="F13" s="37">
        <v>19</v>
      </c>
      <c r="G13" s="38">
        <v>4</v>
      </c>
      <c r="H13" s="37">
        <v>19</v>
      </c>
      <c r="I13" s="38">
        <v>4</v>
      </c>
      <c r="J13" s="11">
        <v>20</v>
      </c>
      <c r="K13" s="12">
        <v>4</v>
      </c>
      <c r="L13" s="11">
        <v>18</v>
      </c>
      <c r="M13" s="8">
        <v>4</v>
      </c>
      <c r="N13" s="77" t="s">
        <v>18</v>
      </c>
      <c r="O13" s="182" t="s">
        <v>9</v>
      </c>
      <c r="P13" s="26"/>
    </row>
    <row r="14" spans="2:16" ht="18.75" customHeight="1" x14ac:dyDescent="0.25">
      <c r="B14" s="33">
        <v>2</v>
      </c>
      <c r="C14" s="34">
        <v>0</v>
      </c>
      <c r="D14" s="33">
        <v>0</v>
      </c>
      <c r="E14" s="34">
        <v>0</v>
      </c>
      <c r="F14" s="33">
        <v>0</v>
      </c>
      <c r="G14" s="34">
        <v>0</v>
      </c>
      <c r="H14" s="33">
        <v>0</v>
      </c>
      <c r="I14" s="34">
        <v>0</v>
      </c>
      <c r="J14" s="13">
        <v>0</v>
      </c>
      <c r="K14" s="14">
        <v>0</v>
      </c>
      <c r="L14" s="13">
        <v>0</v>
      </c>
      <c r="M14" s="9">
        <v>0</v>
      </c>
      <c r="N14" s="76" t="s">
        <v>5</v>
      </c>
      <c r="O14" s="183"/>
      <c r="P14" s="27"/>
    </row>
    <row r="15" spans="2:16" ht="18.75" customHeight="1" x14ac:dyDescent="0.25">
      <c r="B15" s="37">
        <v>1</v>
      </c>
      <c r="C15" s="38">
        <v>0</v>
      </c>
      <c r="D15" s="37">
        <v>1</v>
      </c>
      <c r="E15" s="38">
        <v>0</v>
      </c>
      <c r="F15" s="37">
        <v>0</v>
      </c>
      <c r="G15" s="38">
        <v>0</v>
      </c>
      <c r="H15" s="37">
        <v>0</v>
      </c>
      <c r="I15" s="38">
        <v>0</v>
      </c>
      <c r="J15" s="11">
        <v>0</v>
      </c>
      <c r="K15" s="12">
        <v>0</v>
      </c>
      <c r="L15" s="11">
        <v>0</v>
      </c>
      <c r="M15" s="8">
        <v>0</v>
      </c>
      <c r="N15" s="77" t="s">
        <v>6</v>
      </c>
      <c r="O15" s="183"/>
      <c r="P15" s="27"/>
    </row>
    <row r="16" spans="2:16" ht="18.75" customHeight="1" x14ac:dyDescent="0.25">
      <c r="B16" s="41">
        <v>21</v>
      </c>
      <c r="C16" s="42">
        <v>1</v>
      </c>
      <c r="D16" s="41">
        <v>18</v>
      </c>
      <c r="E16" s="42">
        <v>1</v>
      </c>
      <c r="F16" s="41">
        <v>19</v>
      </c>
      <c r="G16" s="42">
        <v>4</v>
      </c>
      <c r="H16" s="41">
        <v>19</v>
      </c>
      <c r="I16" s="42">
        <v>4</v>
      </c>
      <c r="J16" s="15">
        <v>20</v>
      </c>
      <c r="K16" s="4">
        <v>4</v>
      </c>
      <c r="L16" s="15">
        <v>18</v>
      </c>
      <c r="M16" s="10">
        <v>4</v>
      </c>
      <c r="N16" s="78" t="s">
        <v>7</v>
      </c>
      <c r="O16" s="184"/>
      <c r="P16" s="27"/>
    </row>
    <row r="17" spans="2:16" ht="18.75" customHeight="1" x14ac:dyDescent="0.25">
      <c r="B17" s="37">
        <v>37</v>
      </c>
      <c r="C17" s="38">
        <v>6</v>
      </c>
      <c r="D17" s="37">
        <v>43</v>
      </c>
      <c r="E17" s="38">
        <v>3</v>
      </c>
      <c r="F17" s="37">
        <v>65</v>
      </c>
      <c r="G17" s="38">
        <v>6</v>
      </c>
      <c r="H17" s="37">
        <v>70</v>
      </c>
      <c r="I17" s="38">
        <v>8</v>
      </c>
      <c r="J17" s="11">
        <v>71</v>
      </c>
      <c r="K17" s="12">
        <v>8</v>
      </c>
      <c r="L17" s="11">
        <v>74</v>
      </c>
      <c r="M17" s="8">
        <v>8</v>
      </c>
      <c r="N17" s="77" t="s">
        <v>18</v>
      </c>
      <c r="O17" s="182" t="s">
        <v>10</v>
      </c>
      <c r="P17" s="26"/>
    </row>
    <row r="18" spans="2:16" ht="18.75" customHeight="1" x14ac:dyDescent="0.25">
      <c r="B18" s="33">
        <v>5</v>
      </c>
      <c r="C18" s="34">
        <v>1</v>
      </c>
      <c r="D18" s="33">
        <v>3</v>
      </c>
      <c r="E18" s="34">
        <v>0</v>
      </c>
      <c r="F18" s="33">
        <v>4</v>
      </c>
      <c r="G18" s="34">
        <v>0</v>
      </c>
      <c r="H18" s="33">
        <v>1</v>
      </c>
      <c r="I18" s="34">
        <v>0</v>
      </c>
      <c r="J18" s="13">
        <v>0</v>
      </c>
      <c r="K18" s="14">
        <v>0</v>
      </c>
      <c r="L18" s="13">
        <v>0</v>
      </c>
      <c r="M18" s="9">
        <v>0</v>
      </c>
      <c r="N18" s="76" t="s">
        <v>5</v>
      </c>
      <c r="O18" s="183"/>
      <c r="P18" s="27"/>
    </row>
    <row r="19" spans="2:16" ht="18.75" customHeight="1" x14ac:dyDescent="0.25">
      <c r="B19" s="37">
        <v>0</v>
      </c>
      <c r="C19" s="38">
        <v>0</v>
      </c>
      <c r="D19" s="37">
        <v>0</v>
      </c>
      <c r="E19" s="38">
        <v>0</v>
      </c>
      <c r="F19" s="37">
        <v>0</v>
      </c>
      <c r="G19" s="38">
        <v>0</v>
      </c>
      <c r="H19" s="37">
        <v>0</v>
      </c>
      <c r="I19" s="38">
        <v>0</v>
      </c>
      <c r="J19" s="11">
        <v>0</v>
      </c>
      <c r="K19" s="12">
        <v>0</v>
      </c>
      <c r="L19" s="11">
        <v>0</v>
      </c>
      <c r="M19" s="8">
        <v>0</v>
      </c>
      <c r="N19" s="77" t="s">
        <v>6</v>
      </c>
      <c r="O19" s="183"/>
      <c r="P19" s="27"/>
    </row>
    <row r="20" spans="2:16" ht="18.75" customHeight="1" x14ac:dyDescent="0.25">
      <c r="B20" s="41">
        <v>42</v>
      </c>
      <c r="C20" s="42">
        <v>7</v>
      </c>
      <c r="D20" s="41">
        <v>46</v>
      </c>
      <c r="E20" s="42">
        <v>3</v>
      </c>
      <c r="F20" s="41">
        <v>69</v>
      </c>
      <c r="G20" s="42">
        <v>6</v>
      </c>
      <c r="H20" s="41">
        <v>71</v>
      </c>
      <c r="I20" s="42">
        <v>8</v>
      </c>
      <c r="J20" s="15">
        <v>71</v>
      </c>
      <c r="K20" s="4">
        <v>8</v>
      </c>
      <c r="L20" s="15">
        <v>74</v>
      </c>
      <c r="M20" s="10">
        <v>8</v>
      </c>
      <c r="N20" s="78" t="s">
        <v>7</v>
      </c>
      <c r="O20" s="184"/>
      <c r="P20" s="27"/>
    </row>
    <row r="21" spans="2:16" ht="18.75" customHeight="1" x14ac:dyDescent="0.25">
      <c r="B21" s="37">
        <v>358</v>
      </c>
      <c r="C21" s="38">
        <v>190</v>
      </c>
      <c r="D21" s="37">
        <v>320</v>
      </c>
      <c r="E21" s="38">
        <v>155</v>
      </c>
      <c r="F21" s="37">
        <v>258</v>
      </c>
      <c r="G21" s="38">
        <v>151</v>
      </c>
      <c r="H21" s="37">
        <v>276</v>
      </c>
      <c r="I21" s="38">
        <v>171</v>
      </c>
      <c r="J21" s="11">
        <v>282</v>
      </c>
      <c r="K21" s="12">
        <v>174</v>
      </c>
      <c r="L21" s="11">
        <v>279</v>
      </c>
      <c r="M21" s="8">
        <v>169</v>
      </c>
      <c r="N21" s="77" t="s">
        <v>18</v>
      </c>
      <c r="O21" s="182" t="s">
        <v>11</v>
      </c>
      <c r="P21" s="26"/>
    </row>
    <row r="22" spans="2:16" ht="18.75" customHeight="1" x14ac:dyDescent="0.25">
      <c r="B22" s="33">
        <v>31</v>
      </c>
      <c r="C22" s="34">
        <v>27</v>
      </c>
      <c r="D22" s="33">
        <v>16</v>
      </c>
      <c r="E22" s="34">
        <v>19</v>
      </c>
      <c r="F22" s="33">
        <v>11</v>
      </c>
      <c r="G22" s="34">
        <v>10</v>
      </c>
      <c r="H22" s="33">
        <v>1</v>
      </c>
      <c r="I22" s="34">
        <v>0</v>
      </c>
      <c r="J22" s="13">
        <v>0</v>
      </c>
      <c r="K22" s="14">
        <v>0</v>
      </c>
      <c r="L22" s="13">
        <v>0</v>
      </c>
      <c r="M22" s="9">
        <v>0</v>
      </c>
      <c r="N22" s="76" t="s">
        <v>5</v>
      </c>
      <c r="O22" s="183"/>
      <c r="P22" s="27"/>
    </row>
    <row r="23" spans="2:16" ht="18.75" customHeight="1" x14ac:dyDescent="0.25">
      <c r="B23" s="37">
        <v>4</v>
      </c>
      <c r="C23" s="38">
        <v>0</v>
      </c>
      <c r="D23" s="37">
        <v>3</v>
      </c>
      <c r="E23" s="38">
        <v>0</v>
      </c>
      <c r="F23" s="37">
        <v>0</v>
      </c>
      <c r="G23" s="38">
        <v>0</v>
      </c>
      <c r="H23" s="37">
        <v>0</v>
      </c>
      <c r="I23" s="38">
        <v>0</v>
      </c>
      <c r="J23" s="11">
        <v>0</v>
      </c>
      <c r="K23" s="12">
        <v>0</v>
      </c>
      <c r="L23" s="11">
        <v>0</v>
      </c>
      <c r="M23" s="8">
        <v>0</v>
      </c>
      <c r="N23" s="77" t="s">
        <v>6</v>
      </c>
      <c r="O23" s="183"/>
      <c r="P23" s="27"/>
    </row>
    <row r="24" spans="2:16" ht="18.75" customHeight="1" thickBot="1" x14ac:dyDescent="0.3">
      <c r="B24" s="45">
        <v>393</v>
      </c>
      <c r="C24" s="46">
        <v>217</v>
      </c>
      <c r="D24" s="45">
        <v>339</v>
      </c>
      <c r="E24" s="46">
        <v>174</v>
      </c>
      <c r="F24" s="45">
        <v>269</v>
      </c>
      <c r="G24" s="46">
        <v>161</v>
      </c>
      <c r="H24" s="45">
        <v>277</v>
      </c>
      <c r="I24" s="46">
        <v>171</v>
      </c>
      <c r="J24" s="24">
        <v>282</v>
      </c>
      <c r="K24" s="25">
        <v>174</v>
      </c>
      <c r="L24" s="24">
        <v>279</v>
      </c>
      <c r="M24" s="23">
        <v>169</v>
      </c>
      <c r="N24" s="79" t="s">
        <v>7</v>
      </c>
      <c r="O24" s="185"/>
      <c r="P24" s="27"/>
    </row>
    <row r="25" spans="2:16" ht="22.5" customHeight="1" thickBot="1" x14ac:dyDescent="0.3">
      <c r="B25" s="177">
        <v>610</v>
      </c>
      <c r="C25" s="159"/>
      <c r="D25" s="177">
        <v>513</v>
      </c>
      <c r="E25" s="159"/>
      <c r="F25" s="177">
        <v>430</v>
      </c>
      <c r="G25" s="159"/>
      <c r="H25" s="152">
        <v>448</v>
      </c>
      <c r="I25" s="174"/>
      <c r="J25" s="175">
        <v>456</v>
      </c>
      <c r="K25" s="176"/>
      <c r="L25" s="175">
        <v>448</v>
      </c>
      <c r="M25" s="178"/>
      <c r="N25" s="186" t="s">
        <v>12</v>
      </c>
      <c r="O25" s="187"/>
      <c r="P25" s="27"/>
    </row>
  </sheetData>
  <mergeCells count="22">
    <mergeCell ref="O13:O16"/>
    <mergeCell ref="O5:O8"/>
    <mergeCell ref="O9:O12"/>
    <mergeCell ref="B3:C3"/>
    <mergeCell ref="B25:C25"/>
    <mergeCell ref="D3:E3"/>
    <mergeCell ref="D25:E25"/>
    <mergeCell ref="F3:G3"/>
    <mergeCell ref="F25:G25"/>
    <mergeCell ref="O17:O20"/>
    <mergeCell ref="O21:O24"/>
    <mergeCell ref="H25:I25"/>
    <mergeCell ref="J25:K25"/>
    <mergeCell ref="L25:M25"/>
    <mergeCell ref="N25:O25"/>
    <mergeCell ref="H1:O1"/>
    <mergeCell ref="H2:O2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5" width="9.375" style="58" customWidth="1"/>
    <col min="6" max="7" width="9.25" style="58" customWidth="1"/>
    <col min="8" max="13" width="9.25" style="58" hidden="1" customWidth="1"/>
    <col min="14" max="14" width="16.625" style="58" customWidth="1"/>
    <col min="15" max="15" width="21.625" style="58" customWidth="1"/>
    <col min="16" max="16" width="6.875" style="58" customWidth="1"/>
    <col min="17" max="16384" width="6.375" style="5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39"/>
    </row>
    <row r="2" spans="2:16" ht="21" customHeight="1" thickBot="1" x14ac:dyDescent="0.3">
      <c r="H2" s="166" t="s">
        <v>48</v>
      </c>
      <c r="I2" s="166"/>
      <c r="J2" s="166"/>
      <c r="K2" s="166"/>
      <c r="L2" s="166"/>
      <c r="M2" s="166"/>
      <c r="N2" s="166"/>
      <c r="O2" s="166"/>
      <c r="P2" s="139"/>
    </row>
    <row r="3" spans="2:16" ht="27" customHeight="1" x14ac:dyDescent="0.25">
      <c r="B3" s="196">
        <v>1402</v>
      </c>
      <c r="C3" s="148"/>
      <c r="D3" s="196">
        <v>1401</v>
      </c>
      <c r="E3" s="148"/>
      <c r="F3" s="196">
        <v>1400</v>
      </c>
      <c r="G3" s="148"/>
      <c r="H3" s="196">
        <v>1399</v>
      </c>
      <c r="I3" s="148"/>
      <c r="J3" s="196">
        <v>1398</v>
      </c>
      <c r="K3" s="148"/>
      <c r="L3" s="196">
        <v>1397</v>
      </c>
      <c r="M3" s="197"/>
      <c r="N3" s="198" t="s">
        <v>2</v>
      </c>
      <c r="O3" s="200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66" t="s">
        <v>1</v>
      </c>
      <c r="N4" s="199"/>
      <c r="O4" s="201"/>
      <c r="P4" s="109"/>
    </row>
    <row r="5" spans="2:16" ht="18.75" customHeight="1" x14ac:dyDescent="0.25">
      <c r="B5" s="18">
        <v>6</v>
      </c>
      <c r="C5" s="19">
        <v>3</v>
      </c>
      <c r="D5" s="18">
        <v>10</v>
      </c>
      <c r="E5" s="19">
        <v>4</v>
      </c>
      <c r="F5" s="18">
        <v>7</v>
      </c>
      <c r="G5" s="19">
        <v>4</v>
      </c>
      <c r="H5" s="18">
        <v>10</v>
      </c>
      <c r="I5" s="19">
        <v>5</v>
      </c>
      <c r="J5" s="16">
        <v>8</v>
      </c>
      <c r="K5" s="17">
        <v>5</v>
      </c>
      <c r="L5" s="16">
        <v>8</v>
      </c>
      <c r="M5" s="19">
        <v>5</v>
      </c>
      <c r="N5" s="80" t="s">
        <v>18</v>
      </c>
      <c r="O5" s="193" t="s">
        <v>4</v>
      </c>
      <c r="P5" s="26"/>
    </row>
    <row r="6" spans="2:16" ht="18.75" customHeight="1" x14ac:dyDescent="0.25">
      <c r="B6" s="5">
        <v>1</v>
      </c>
      <c r="C6" s="9">
        <v>1</v>
      </c>
      <c r="D6" s="5">
        <v>3</v>
      </c>
      <c r="E6" s="9">
        <v>0</v>
      </c>
      <c r="F6" s="5">
        <v>1</v>
      </c>
      <c r="G6" s="9">
        <v>0</v>
      </c>
      <c r="H6" s="5">
        <v>0</v>
      </c>
      <c r="I6" s="9">
        <v>0</v>
      </c>
      <c r="J6" s="13">
        <v>0</v>
      </c>
      <c r="K6" s="14">
        <v>0</v>
      </c>
      <c r="L6" s="13">
        <v>0</v>
      </c>
      <c r="M6" s="9">
        <v>0</v>
      </c>
      <c r="N6" s="76" t="s">
        <v>5</v>
      </c>
      <c r="O6" s="202"/>
      <c r="P6" s="27"/>
    </row>
    <row r="7" spans="2:16" ht="18.75" customHeight="1" x14ac:dyDescent="0.25">
      <c r="B7" s="3">
        <v>0</v>
      </c>
      <c r="C7" s="8">
        <v>0</v>
      </c>
      <c r="D7" s="3">
        <v>0</v>
      </c>
      <c r="E7" s="8">
        <v>0</v>
      </c>
      <c r="F7" s="3">
        <v>0</v>
      </c>
      <c r="G7" s="8">
        <v>0</v>
      </c>
      <c r="H7" s="3">
        <v>0</v>
      </c>
      <c r="I7" s="8">
        <v>0</v>
      </c>
      <c r="J7" s="11">
        <v>0</v>
      </c>
      <c r="K7" s="12">
        <v>0</v>
      </c>
      <c r="L7" s="11">
        <v>0</v>
      </c>
      <c r="M7" s="8">
        <v>0</v>
      </c>
      <c r="N7" s="77" t="s">
        <v>6</v>
      </c>
      <c r="O7" s="202"/>
      <c r="P7" s="27"/>
    </row>
    <row r="8" spans="2:16" ht="18.75" customHeight="1" x14ac:dyDescent="0.25">
      <c r="B8" s="6">
        <v>7</v>
      </c>
      <c r="C8" s="10">
        <v>4</v>
      </c>
      <c r="D8" s="6">
        <v>13</v>
      </c>
      <c r="E8" s="10">
        <v>4</v>
      </c>
      <c r="F8" s="6">
        <v>8</v>
      </c>
      <c r="G8" s="10">
        <v>4</v>
      </c>
      <c r="H8" s="6">
        <v>10</v>
      </c>
      <c r="I8" s="10">
        <v>5</v>
      </c>
      <c r="J8" s="15">
        <v>8</v>
      </c>
      <c r="K8" s="4">
        <v>5</v>
      </c>
      <c r="L8" s="15">
        <v>8</v>
      </c>
      <c r="M8" s="10">
        <v>5</v>
      </c>
      <c r="N8" s="78" t="s">
        <v>7</v>
      </c>
      <c r="O8" s="203"/>
      <c r="P8" s="27"/>
    </row>
    <row r="9" spans="2:16" ht="18.75" customHeight="1" x14ac:dyDescent="0.25">
      <c r="B9" s="3">
        <v>5</v>
      </c>
      <c r="C9" s="8">
        <v>7</v>
      </c>
      <c r="D9" s="3">
        <v>7</v>
      </c>
      <c r="E9" s="8">
        <v>5</v>
      </c>
      <c r="F9" s="3">
        <v>5</v>
      </c>
      <c r="G9" s="8">
        <v>5</v>
      </c>
      <c r="H9" s="3">
        <v>5</v>
      </c>
      <c r="I9" s="8">
        <v>6</v>
      </c>
      <c r="J9" s="11">
        <v>5</v>
      </c>
      <c r="K9" s="12">
        <v>5</v>
      </c>
      <c r="L9" s="11">
        <v>7</v>
      </c>
      <c r="M9" s="8">
        <v>3</v>
      </c>
      <c r="N9" s="77" t="s">
        <v>18</v>
      </c>
      <c r="O9" s="182" t="s">
        <v>8</v>
      </c>
      <c r="P9" s="26"/>
    </row>
    <row r="10" spans="2:16" ht="18.75" customHeight="1" x14ac:dyDescent="0.25">
      <c r="B10" s="5">
        <v>2</v>
      </c>
      <c r="C10" s="9">
        <v>0</v>
      </c>
      <c r="D10" s="5">
        <v>1</v>
      </c>
      <c r="E10" s="9">
        <v>0</v>
      </c>
      <c r="F10" s="5">
        <v>0</v>
      </c>
      <c r="G10" s="9">
        <v>0</v>
      </c>
      <c r="H10" s="5">
        <v>0</v>
      </c>
      <c r="I10" s="9">
        <v>0</v>
      </c>
      <c r="J10" s="13">
        <v>0</v>
      </c>
      <c r="K10" s="14">
        <v>0</v>
      </c>
      <c r="L10" s="13">
        <v>0</v>
      </c>
      <c r="M10" s="9">
        <v>0</v>
      </c>
      <c r="N10" s="76" t="s">
        <v>5</v>
      </c>
      <c r="O10" s="202"/>
      <c r="P10" s="27"/>
    </row>
    <row r="11" spans="2:16" ht="18.75" customHeight="1" x14ac:dyDescent="0.25">
      <c r="B11" s="3">
        <v>0</v>
      </c>
      <c r="C11" s="8">
        <v>1</v>
      </c>
      <c r="D11" s="3">
        <v>0</v>
      </c>
      <c r="E11" s="8">
        <v>1</v>
      </c>
      <c r="F11" s="3">
        <v>0</v>
      </c>
      <c r="G11" s="8">
        <v>1</v>
      </c>
      <c r="H11" s="3">
        <v>0</v>
      </c>
      <c r="I11" s="8">
        <v>0</v>
      </c>
      <c r="J11" s="11">
        <v>0</v>
      </c>
      <c r="K11" s="12">
        <v>0</v>
      </c>
      <c r="L11" s="11">
        <v>0</v>
      </c>
      <c r="M11" s="8">
        <v>0</v>
      </c>
      <c r="N11" s="77" t="s">
        <v>6</v>
      </c>
      <c r="O11" s="202"/>
      <c r="P11" s="27"/>
    </row>
    <row r="12" spans="2:16" ht="18.75" customHeight="1" x14ac:dyDescent="0.25">
      <c r="B12" s="6">
        <v>7</v>
      </c>
      <c r="C12" s="10">
        <v>8</v>
      </c>
      <c r="D12" s="6">
        <v>8</v>
      </c>
      <c r="E12" s="10">
        <v>6</v>
      </c>
      <c r="F12" s="6">
        <v>5</v>
      </c>
      <c r="G12" s="10">
        <v>6</v>
      </c>
      <c r="H12" s="6">
        <v>5</v>
      </c>
      <c r="I12" s="10">
        <v>6</v>
      </c>
      <c r="J12" s="15">
        <v>5</v>
      </c>
      <c r="K12" s="4">
        <v>5</v>
      </c>
      <c r="L12" s="15">
        <v>7</v>
      </c>
      <c r="M12" s="10">
        <v>3</v>
      </c>
      <c r="N12" s="78" t="s">
        <v>7</v>
      </c>
      <c r="O12" s="203"/>
      <c r="P12" s="27"/>
    </row>
    <row r="13" spans="2:16" ht="18.75" customHeight="1" x14ac:dyDescent="0.25">
      <c r="B13" s="3">
        <v>0</v>
      </c>
      <c r="C13" s="8">
        <v>0</v>
      </c>
      <c r="D13" s="3">
        <v>0</v>
      </c>
      <c r="E13" s="8">
        <v>0</v>
      </c>
      <c r="F13" s="3">
        <v>1</v>
      </c>
      <c r="G13" s="8">
        <v>0</v>
      </c>
      <c r="H13" s="3">
        <v>1</v>
      </c>
      <c r="I13" s="8">
        <v>0</v>
      </c>
      <c r="J13" s="11">
        <v>1</v>
      </c>
      <c r="K13" s="12">
        <v>0</v>
      </c>
      <c r="L13" s="11">
        <v>1</v>
      </c>
      <c r="M13" s="8">
        <v>0</v>
      </c>
      <c r="N13" s="77" t="s">
        <v>18</v>
      </c>
      <c r="O13" s="182" t="s">
        <v>9</v>
      </c>
      <c r="P13" s="26"/>
    </row>
    <row r="14" spans="2:16" ht="18.75" customHeight="1" x14ac:dyDescent="0.25">
      <c r="B14" s="5">
        <v>0</v>
      </c>
      <c r="C14" s="9">
        <v>0</v>
      </c>
      <c r="D14" s="5">
        <v>0</v>
      </c>
      <c r="E14" s="9">
        <v>0</v>
      </c>
      <c r="F14" s="5">
        <v>0</v>
      </c>
      <c r="G14" s="9">
        <v>0</v>
      </c>
      <c r="H14" s="5">
        <v>0</v>
      </c>
      <c r="I14" s="9">
        <v>0</v>
      </c>
      <c r="J14" s="13">
        <v>0</v>
      </c>
      <c r="K14" s="14">
        <v>0</v>
      </c>
      <c r="L14" s="13">
        <v>0</v>
      </c>
      <c r="M14" s="9">
        <v>0</v>
      </c>
      <c r="N14" s="76" t="s">
        <v>5</v>
      </c>
      <c r="O14" s="202"/>
      <c r="P14" s="27"/>
    </row>
    <row r="15" spans="2:16" ht="18.75" customHeight="1" x14ac:dyDescent="0.25">
      <c r="B15" s="3">
        <v>0</v>
      </c>
      <c r="C15" s="8">
        <v>0</v>
      </c>
      <c r="D15" s="3">
        <v>0</v>
      </c>
      <c r="E15" s="8">
        <v>0</v>
      </c>
      <c r="F15" s="3">
        <v>0</v>
      </c>
      <c r="G15" s="8">
        <v>0</v>
      </c>
      <c r="H15" s="3">
        <v>0</v>
      </c>
      <c r="I15" s="8">
        <v>0</v>
      </c>
      <c r="J15" s="11">
        <v>0</v>
      </c>
      <c r="K15" s="12">
        <v>0</v>
      </c>
      <c r="L15" s="11">
        <v>0</v>
      </c>
      <c r="M15" s="8">
        <v>0</v>
      </c>
      <c r="N15" s="77" t="s">
        <v>6</v>
      </c>
      <c r="O15" s="202"/>
      <c r="P15" s="27"/>
    </row>
    <row r="16" spans="2:16" ht="18.75" customHeight="1" x14ac:dyDescent="0.25">
      <c r="B16" s="6">
        <v>0</v>
      </c>
      <c r="C16" s="10">
        <v>0</v>
      </c>
      <c r="D16" s="6">
        <v>0</v>
      </c>
      <c r="E16" s="10">
        <v>0</v>
      </c>
      <c r="F16" s="6">
        <v>1</v>
      </c>
      <c r="G16" s="10">
        <v>0</v>
      </c>
      <c r="H16" s="6">
        <v>1</v>
      </c>
      <c r="I16" s="10">
        <v>0</v>
      </c>
      <c r="J16" s="15">
        <v>1</v>
      </c>
      <c r="K16" s="4">
        <v>0</v>
      </c>
      <c r="L16" s="15">
        <v>1</v>
      </c>
      <c r="M16" s="10">
        <v>0</v>
      </c>
      <c r="N16" s="78" t="s">
        <v>7</v>
      </c>
      <c r="O16" s="203"/>
      <c r="P16" s="27"/>
    </row>
    <row r="17" spans="2:16" ht="18.75" customHeight="1" x14ac:dyDescent="0.25">
      <c r="B17" s="3">
        <v>7</v>
      </c>
      <c r="C17" s="8">
        <v>0</v>
      </c>
      <c r="D17" s="3">
        <v>6</v>
      </c>
      <c r="E17" s="8">
        <v>0</v>
      </c>
      <c r="F17" s="3">
        <v>5</v>
      </c>
      <c r="G17" s="8">
        <v>0</v>
      </c>
      <c r="H17" s="3">
        <v>4</v>
      </c>
      <c r="I17" s="8">
        <v>0</v>
      </c>
      <c r="J17" s="11">
        <v>4</v>
      </c>
      <c r="K17" s="12">
        <v>0</v>
      </c>
      <c r="L17" s="11">
        <v>4</v>
      </c>
      <c r="M17" s="8">
        <v>0</v>
      </c>
      <c r="N17" s="77" t="s">
        <v>18</v>
      </c>
      <c r="O17" s="182" t="s">
        <v>10</v>
      </c>
      <c r="P17" s="26"/>
    </row>
    <row r="18" spans="2:16" ht="18.75" customHeight="1" x14ac:dyDescent="0.25">
      <c r="B18" s="5">
        <v>2</v>
      </c>
      <c r="C18" s="9">
        <v>0</v>
      </c>
      <c r="D18" s="5">
        <v>0</v>
      </c>
      <c r="E18" s="9">
        <v>0</v>
      </c>
      <c r="F18" s="5">
        <v>0</v>
      </c>
      <c r="G18" s="9">
        <v>0</v>
      </c>
      <c r="H18" s="5">
        <v>0</v>
      </c>
      <c r="I18" s="9">
        <v>0</v>
      </c>
      <c r="J18" s="13">
        <v>0</v>
      </c>
      <c r="K18" s="14">
        <v>0</v>
      </c>
      <c r="L18" s="13">
        <v>0</v>
      </c>
      <c r="M18" s="9">
        <v>0</v>
      </c>
      <c r="N18" s="76" t="s">
        <v>5</v>
      </c>
      <c r="O18" s="202"/>
      <c r="P18" s="27"/>
    </row>
    <row r="19" spans="2:16" ht="18.75" customHeight="1" x14ac:dyDescent="0.25">
      <c r="B19" s="3">
        <v>0</v>
      </c>
      <c r="C19" s="8">
        <v>0</v>
      </c>
      <c r="D19" s="3">
        <v>0</v>
      </c>
      <c r="E19" s="8">
        <v>0</v>
      </c>
      <c r="F19" s="3">
        <v>0</v>
      </c>
      <c r="G19" s="8">
        <v>0</v>
      </c>
      <c r="H19" s="3">
        <v>0</v>
      </c>
      <c r="I19" s="8">
        <v>0</v>
      </c>
      <c r="J19" s="11">
        <v>0</v>
      </c>
      <c r="K19" s="12">
        <v>0</v>
      </c>
      <c r="L19" s="11">
        <v>0</v>
      </c>
      <c r="M19" s="8">
        <v>0</v>
      </c>
      <c r="N19" s="77" t="s">
        <v>6</v>
      </c>
      <c r="O19" s="202"/>
      <c r="P19" s="27"/>
    </row>
    <row r="20" spans="2:16" ht="18.75" customHeight="1" x14ac:dyDescent="0.25">
      <c r="B20" s="6">
        <v>9</v>
      </c>
      <c r="C20" s="10">
        <v>0</v>
      </c>
      <c r="D20" s="6">
        <v>6</v>
      </c>
      <c r="E20" s="10">
        <v>0</v>
      </c>
      <c r="F20" s="6">
        <v>5</v>
      </c>
      <c r="G20" s="10">
        <v>0</v>
      </c>
      <c r="H20" s="6">
        <v>4</v>
      </c>
      <c r="I20" s="10">
        <v>0</v>
      </c>
      <c r="J20" s="15">
        <v>4</v>
      </c>
      <c r="K20" s="4">
        <v>0</v>
      </c>
      <c r="L20" s="15">
        <v>4</v>
      </c>
      <c r="M20" s="10">
        <v>0</v>
      </c>
      <c r="N20" s="78" t="s">
        <v>7</v>
      </c>
      <c r="O20" s="203"/>
      <c r="P20" s="27"/>
    </row>
    <row r="21" spans="2:16" ht="18.75" customHeight="1" x14ac:dyDescent="0.25">
      <c r="B21" s="3">
        <v>18</v>
      </c>
      <c r="C21" s="8">
        <v>10</v>
      </c>
      <c r="D21" s="3">
        <v>23</v>
      </c>
      <c r="E21" s="8">
        <v>9</v>
      </c>
      <c r="F21" s="3">
        <v>18</v>
      </c>
      <c r="G21" s="8">
        <v>9</v>
      </c>
      <c r="H21" s="3">
        <v>20</v>
      </c>
      <c r="I21" s="8">
        <v>11</v>
      </c>
      <c r="J21" s="11">
        <v>18</v>
      </c>
      <c r="K21" s="12">
        <v>10</v>
      </c>
      <c r="L21" s="11">
        <v>20</v>
      </c>
      <c r="M21" s="8">
        <v>8</v>
      </c>
      <c r="N21" s="77" t="s">
        <v>18</v>
      </c>
      <c r="O21" s="182" t="s">
        <v>11</v>
      </c>
      <c r="P21" s="26"/>
    </row>
    <row r="22" spans="2:16" ht="18.75" customHeight="1" x14ac:dyDescent="0.25">
      <c r="B22" s="5">
        <v>5</v>
      </c>
      <c r="C22" s="9">
        <v>1</v>
      </c>
      <c r="D22" s="5">
        <v>4</v>
      </c>
      <c r="E22" s="9">
        <v>0</v>
      </c>
      <c r="F22" s="5">
        <v>1</v>
      </c>
      <c r="G22" s="9">
        <v>0</v>
      </c>
      <c r="H22" s="5">
        <v>0</v>
      </c>
      <c r="I22" s="9">
        <v>0</v>
      </c>
      <c r="J22" s="13">
        <v>0</v>
      </c>
      <c r="K22" s="14">
        <v>0</v>
      </c>
      <c r="L22" s="13">
        <v>0</v>
      </c>
      <c r="M22" s="9">
        <v>0</v>
      </c>
      <c r="N22" s="76" t="s">
        <v>5</v>
      </c>
      <c r="O22" s="202"/>
      <c r="P22" s="27"/>
    </row>
    <row r="23" spans="2:16" ht="18.75" customHeight="1" x14ac:dyDescent="0.25">
      <c r="B23" s="3">
        <v>0</v>
      </c>
      <c r="C23" s="8">
        <v>1</v>
      </c>
      <c r="D23" s="3">
        <v>0</v>
      </c>
      <c r="E23" s="8">
        <v>1</v>
      </c>
      <c r="F23" s="3">
        <v>0</v>
      </c>
      <c r="G23" s="8">
        <v>1</v>
      </c>
      <c r="H23" s="3">
        <v>0</v>
      </c>
      <c r="I23" s="8">
        <v>0</v>
      </c>
      <c r="J23" s="11">
        <v>0</v>
      </c>
      <c r="K23" s="12">
        <v>0</v>
      </c>
      <c r="L23" s="11">
        <v>0</v>
      </c>
      <c r="M23" s="8">
        <v>0</v>
      </c>
      <c r="N23" s="77" t="s">
        <v>6</v>
      </c>
      <c r="O23" s="202"/>
      <c r="P23" s="27"/>
    </row>
    <row r="24" spans="2:16" ht="18.75" customHeight="1" thickBot="1" x14ac:dyDescent="0.3">
      <c r="B24" s="22">
        <v>23</v>
      </c>
      <c r="C24" s="23">
        <v>12</v>
      </c>
      <c r="D24" s="22">
        <v>27</v>
      </c>
      <c r="E24" s="23">
        <v>10</v>
      </c>
      <c r="F24" s="22">
        <v>19</v>
      </c>
      <c r="G24" s="23">
        <v>10</v>
      </c>
      <c r="H24" s="22">
        <v>20</v>
      </c>
      <c r="I24" s="23">
        <v>11</v>
      </c>
      <c r="J24" s="24">
        <v>18</v>
      </c>
      <c r="K24" s="25">
        <v>10</v>
      </c>
      <c r="L24" s="24">
        <v>20</v>
      </c>
      <c r="M24" s="23">
        <v>8</v>
      </c>
      <c r="N24" s="79" t="s">
        <v>7</v>
      </c>
      <c r="O24" s="204"/>
      <c r="P24" s="27"/>
    </row>
    <row r="25" spans="2:16" ht="22.5" customHeight="1" thickBot="1" x14ac:dyDescent="0.3">
      <c r="B25" s="175">
        <v>35</v>
      </c>
      <c r="C25" s="176"/>
      <c r="D25" s="175">
        <v>37</v>
      </c>
      <c r="E25" s="176"/>
      <c r="F25" s="175">
        <v>29</v>
      </c>
      <c r="G25" s="176"/>
      <c r="H25" s="175">
        <v>31</v>
      </c>
      <c r="I25" s="176"/>
      <c r="J25" s="175">
        <v>28</v>
      </c>
      <c r="K25" s="176"/>
      <c r="L25" s="175">
        <v>28</v>
      </c>
      <c r="M25" s="205"/>
      <c r="N25" s="206" t="s">
        <v>12</v>
      </c>
      <c r="O25" s="207"/>
      <c r="P25" s="27"/>
    </row>
  </sheetData>
  <mergeCells count="22">
    <mergeCell ref="O13:O16"/>
    <mergeCell ref="O5:O8"/>
    <mergeCell ref="O9:O12"/>
    <mergeCell ref="B3:C3"/>
    <mergeCell ref="B25:C25"/>
    <mergeCell ref="D3:E3"/>
    <mergeCell ref="D25:E25"/>
    <mergeCell ref="F3:G3"/>
    <mergeCell ref="F25:G25"/>
    <mergeCell ref="O17:O20"/>
    <mergeCell ref="O21:O24"/>
    <mergeCell ref="H25:I25"/>
    <mergeCell ref="J25:K25"/>
    <mergeCell ref="L25:M25"/>
    <mergeCell ref="N25:O25"/>
    <mergeCell ref="H1:O1"/>
    <mergeCell ref="H2:O2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4" width="9.375" style="58" customWidth="1"/>
    <col min="5" max="5" width="9.375" style="28" customWidth="1"/>
    <col min="6" max="7" width="9.25" style="58" customWidth="1"/>
    <col min="8" max="13" width="9.25" style="28" hidden="1" customWidth="1"/>
    <col min="14" max="14" width="16.625" style="28" customWidth="1"/>
    <col min="15" max="15" width="21.625" style="28" customWidth="1"/>
    <col min="16" max="16" width="6.875" style="58" customWidth="1"/>
    <col min="17" max="16384" width="6.375" style="2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66" t="s">
        <v>38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7"/>
      <c r="N3" s="189" t="s">
        <v>2</v>
      </c>
      <c r="O3" s="191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66" t="s">
        <v>1</v>
      </c>
      <c r="N4" s="190"/>
      <c r="O4" s="192"/>
      <c r="P4" s="109"/>
    </row>
    <row r="5" spans="2:16" ht="18.75" customHeight="1" x14ac:dyDescent="0.25">
      <c r="B5" s="29">
        <v>63</v>
      </c>
      <c r="C5" s="30">
        <v>30</v>
      </c>
      <c r="D5" s="29">
        <v>44</v>
      </c>
      <c r="E5" s="30">
        <v>16</v>
      </c>
      <c r="F5" s="29">
        <v>67</v>
      </c>
      <c r="G5" s="30">
        <v>29</v>
      </c>
      <c r="H5" s="29">
        <v>71</v>
      </c>
      <c r="I5" s="30">
        <v>35</v>
      </c>
      <c r="J5" s="16">
        <v>79</v>
      </c>
      <c r="K5" s="17">
        <v>37</v>
      </c>
      <c r="L5" s="16">
        <v>65</v>
      </c>
      <c r="M5" s="19">
        <v>36</v>
      </c>
      <c r="N5" s="80" t="s">
        <v>18</v>
      </c>
      <c r="O5" s="193" t="s">
        <v>4</v>
      </c>
      <c r="P5" s="26"/>
    </row>
    <row r="6" spans="2:16" ht="18.75" customHeight="1" x14ac:dyDescent="0.25">
      <c r="B6" s="33">
        <v>0</v>
      </c>
      <c r="C6" s="34">
        <v>2</v>
      </c>
      <c r="D6" s="33">
        <v>0</v>
      </c>
      <c r="E6" s="34">
        <v>0</v>
      </c>
      <c r="F6" s="33">
        <v>0</v>
      </c>
      <c r="G6" s="34">
        <v>0</v>
      </c>
      <c r="H6" s="33">
        <v>0</v>
      </c>
      <c r="I6" s="34">
        <v>0</v>
      </c>
      <c r="J6" s="13">
        <v>0</v>
      </c>
      <c r="K6" s="14">
        <v>0</v>
      </c>
      <c r="L6" s="13">
        <v>0</v>
      </c>
      <c r="M6" s="9">
        <v>0</v>
      </c>
      <c r="N6" s="76" t="s">
        <v>5</v>
      </c>
      <c r="O6" s="183"/>
      <c r="P6" s="27"/>
    </row>
    <row r="7" spans="2:16" ht="18.75" customHeight="1" x14ac:dyDescent="0.25">
      <c r="B7" s="37">
        <v>2</v>
      </c>
      <c r="C7" s="38">
        <v>1</v>
      </c>
      <c r="D7" s="37">
        <v>0</v>
      </c>
      <c r="E7" s="38">
        <v>1</v>
      </c>
      <c r="F7" s="37">
        <v>1</v>
      </c>
      <c r="G7" s="38">
        <v>0</v>
      </c>
      <c r="H7" s="37">
        <v>1</v>
      </c>
      <c r="I7" s="38">
        <v>0</v>
      </c>
      <c r="J7" s="11">
        <v>1</v>
      </c>
      <c r="K7" s="12">
        <v>0</v>
      </c>
      <c r="L7" s="11">
        <v>1</v>
      </c>
      <c r="M7" s="8">
        <v>0</v>
      </c>
      <c r="N7" s="77" t="s">
        <v>6</v>
      </c>
      <c r="O7" s="183"/>
      <c r="P7" s="27"/>
    </row>
    <row r="8" spans="2:16" ht="18.75" customHeight="1" x14ac:dyDescent="0.25">
      <c r="B8" s="41">
        <v>65</v>
      </c>
      <c r="C8" s="42">
        <v>33</v>
      </c>
      <c r="D8" s="41">
        <v>44</v>
      </c>
      <c r="E8" s="42">
        <v>17</v>
      </c>
      <c r="F8" s="41">
        <v>68</v>
      </c>
      <c r="G8" s="42">
        <v>29</v>
      </c>
      <c r="H8" s="41">
        <v>72</v>
      </c>
      <c r="I8" s="42">
        <v>35</v>
      </c>
      <c r="J8" s="15">
        <v>80</v>
      </c>
      <c r="K8" s="4">
        <v>37</v>
      </c>
      <c r="L8" s="15">
        <v>66</v>
      </c>
      <c r="M8" s="10">
        <v>36</v>
      </c>
      <c r="N8" s="78" t="s">
        <v>7</v>
      </c>
      <c r="O8" s="184"/>
      <c r="P8" s="27"/>
    </row>
    <row r="9" spans="2:16" ht="18.75" customHeight="1" x14ac:dyDescent="0.25">
      <c r="B9" s="37">
        <v>103</v>
      </c>
      <c r="C9" s="38">
        <v>74</v>
      </c>
      <c r="D9" s="37">
        <v>62</v>
      </c>
      <c r="E9" s="38">
        <v>46</v>
      </c>
      <c r="F9" s="37">
        <v>102</v>
      </c>
      <c r="G9" s="38">
        <v>82</v>
      </c>
      <c r="H9" s="37">
        <v>115</v>
      </c>
      <c r="I9" s="38">
        <v>103</v>
      </c>
      <c r="J9" s="11">
        <v>111</v>
      </c>
      <c r="K9" s="12">
        <v>117</v>
      </c>
      <c r="L9" s="11">
        <v>111</v>
      </c>
      <c r="M9" s="8">
        <v>113</v>
      </c>
      <c r="N9" s="77" t="s">
        <v>18</v>
      </c>
      <c r="O9" s="182" t="s">
        <v>8</v>
      </c>
      <c r="P9" s="26"/>
    </row>
    <row r="10" spans="2:16" ht="18.75" customHeight="1" x14ac:dyDescent="0.25">
      <c r="B10" s="33">
        <v>5</v>
      </c>
      <c r="C10" s="34">
        <v>3</v>
      </c>
      <c r="D10" s="33">
        <v>3</v>
      </c>
      <c r="E10" s="34">
        <v>3</v>
      </c>
      <c r="F10" s="33">
        <v>0</v>
      </c>
      <c r="G10" s="34">
        <v>0</v>
      </c>
      <c r="H10" s="33">
        <v>0</v>
      </c>
      <c r="I10" s="34">
        <v>0</v>
      </c>
      <c r="J10" s="13">
        <v>0</v>
      </c>
      <c r="K10" s="14">
        <v>0</v>
      </c>
      <c r="L10" s="13">
        <v>0</v>
      </c>
      <c r="M10" s="9">
        <v>0</v>
      </c>
      <c r="N10" s="76" t="s">
        <v>5</v>
      </c>
      <c r="O10" s="183"/>
      <c r="P10" s="27"/>
    </row>
    <row r="11" spans="2:16" ht="18.75" customHeight="1" x14ac:dyDescent="0.25">
      <c r="B11" s="37">
        <v>0</v>
      </c>
      <c r="C11" s="38">
        <v>2</v>
      </c>
      <c r="D11" s="37">
        <v>2</v>
      </c>
      <c r="E11" s="38">
        <v>1</v>
      </c>
      <c r="F11" s="37">
        <v>1</v>
      </c>
      <c r="G11" s="38">
        <v>0</v>
      </c>
      <c r="H11" s="37">
        <v>1</v>
      </c>
      <c r="I11" s="38">
        <v>0</v>
      </c>
      <c r="J11" s="11">
        <v>2</v>
      </c>
      <c r="K11" s="12">
        <v>0</v>
      </c>
      <c r="L11" s="11">
        <v>2</v>
      </c>
      <c r="M11" s="8">
        <v>0</v>
      </c>
      <c r="N11" s="77" t="s">
        <v>6</v>
      </c>
      <c r="O11" s="183"/>
      <c r="P11" s="27"/>
    </row>
    <row r="12" spans="2:16" ht="18.75" customHeight="1" x14ac:dyDescent="0.25">
      <c r="B12" s="41">
        <v>108</v>
      </c>
      <c r="C12" s="42">
        <v>79</v>
      </c>
      <c r="D12" s="41">
        <v>67</v>
      </c>
      <c r="E12" s="42">
        <v>50</v>
      </c>
      <c r="F12" s="41">
        <v>103</v>
      </c>
      <c r="G12" s="42">
        <v>82</v>
      </c>
      <c r="H12" s="41">
        <v>116</v>
      </c>
      <c r="I12" s="42">
        <v>103</v>
      </c>
      <c r="J12" s="15">
        <v>113</v>
      </c>
      <c r="K12" s="4">
        <v>117</v>
      </c>
      <c r="L12" s="15">
        <v>113</v>
      </c>
      <c r="M12" s="10">
        <v>113</v>
      </c>
      <c r="N12" s="78" t="s">
        <v>7</v>
      </c>
      <c r="O12" s="184"/>
      <c r="P12" s="27"/>
    </row>
    <row r="13" spans="2:16" ht="18.75" customHeight="1" x14ac:dyDescent="0.25">
      <c r="B13" s="37">
        <v>24</v>
      </c>
      <c r="C13" s="38">
        <v>9</v>
      </c>
      <c r="D13" s="37">
        <v>19</v>
      </c>
      <c r="E13" s="38">
        <v>4</v>
      </c>
      <c r="F13" s="37">
        <v>22</v>
      </c>
      <c r="G13" s="38">
        <v>7</v>
      </c>
      <c r="H13" s="37">
        <v>21</v>
      </c>
      <c r="I13" s="38">
        <v>10</v>
      </c>
      <c r="J13" s="11">
        <v>24</v>
      </c>
      <c r="K13" s="12">
        <v>10</v>
      </c>
      <c r="L13" s="11">
        <v>22</v>
      </c>
      <c r="M13" s="8">
        <v>10</v>
      </c>
      <c r="N13" s="77" t="s">
        <v>18</v>
      </c>
      <c r="O13" s="182" t="s">
        <v>9</v>
      </c>
      <c r="P13" s="26"/>
    </row>
    <row r="14" spans="2:16" ht="18.75" customHeight="1" x14ac:dyDescent="0.25">
      <c r="B14" s="33">
        <v>0</v>
      </c>
      <c r="C14" s="34">
        <v>1</v>
      </c>
      <c r="D14" s="33">
        <v>0</v>
      </c>
      <c r="E14" s="34">
        <v>1</v>
      </c>
      <c r="F14" s="33">
        <v>0</v>
      </c>
      <c r="G14" s="34">
        <v>0</v>
      </c>
      <c r="H14" s="33">
        <v>0</v>
      </c>
      <c r="I14" s="34">
        <v>0</v>
      </c>
      <c r="J14" s="13">
        <v>0</v>
      </c>
      <c r="K14" s="14">
        <v>0</v>
      </c>
      <c r="L14" s="13">
        <v>0</v>
      </c>
      <c r="M14" s="9">
        <v>0</v>
      </c>
      <c r="N14" s="76" t="s">
        <v>5</v>
      </c>
      <c r="O14" s="183"/>
      <c r="P14" s="27"/>
    </row>
    <row r="15" spans="2:16" ht="18.75" customHeight="1" x14ac:dyDescent="0.25">
      <c r="B15" s="37">
        <v>0</v>
      </c>
      <c r="C15" s="38">
        <v>0</v>
      </c>
      <c r="D15" s="37">
        <v>0</v>
      </c>
      <c r="E15" s="38">
        <v>0</v>
      </c>
      <c r="F15" s="37">
        <v>0</v>
      </c>
      <c r="G15" s="38">
        <v>0</v>
      </c>
      <c r="H15" s="37">
        <v>0</v>
      </c>
      <c r="I15" s="38">
        <v>0</v>
      </c>
      <c r="J15" s="11">
        <v>0</v>
      </c>
      <c r="K15" s="12">
        <v>0</v>
      </c>
      <c r="L15" s="11">
        <v>0</v>
      </c>
      <c r="M15" s="8">
        <v>0</v>
      </c>
      <c r="N15" s="77" t="s">
        <v>6</v>
      </c>
      <c r="O15" s="183"/>
      <c r="P15" s="27"/>
    </row>
    <row r="16" spans="2:16" ht="18.75" customHeight="1" x14ac:dyDescent="0.25">
      <c r="B16" s="41">
        <v>24</v>
      </c>
      <c r="C16" s="42">
        <v>10</v>
      </c>
      <c r="D16" s="41">
        <v>19</v>
      </c>
      <c r="E16" s="42">
        <v>5</v>
      </c>
      <c r="F16" s="41">
        <v>22</v>
      </c>
      <c r="G16" s="42">
        <v>7</v>
      </c>
      <c r="H16" s="41">
        <v>21</v>
      </c>
      <c r="I16" s="42">
        <v>10</v>
      </c>
      <c r="J16" s="15">
        <v>24</v>
      </c>
      <c r="K16" s="4">
        <v>10</v>
      </c>
      <c r="L16" s="15">
        <v>22</v>
      </c>
      <c r="M16" s="10">
        <v>10</v>
      </c>
      <c r="N16" s="78" t="s">
        <v>7</v>
      </c>
      <c r="O16" s="184"/>
      <c r="P16" s="27"/>
    </row>
    <row r="17" spans="2:16" ht="18.75" customHeight="1" x14ac:dyDescent="0.25">
      <c r="B17" s="37">
        <v>52</v>
      </c>
      <c r="C17" s="38">
        <v>9</v>
      </c>
      <c r="D17" s="37">
        <v>25</v>
      </c>
      <c r="E17" s="38">
        <v>7</v>
      </c>
      <c r="F17" s="37">
        <v>71</v>
      </c>
      <c r="G17" s="38">
        <v>11</v>
      </c>
      <c r="H17" s="37">
        <v>87</v>
      </c>
      <c r="I17" s="38">
        <v>12</v>
      </c>
      <c r="J17" s="11">
        <v>81</v>
      </c>
      <c r="K17" s="12">
        <v>11</v>
      </c>
      <c r="L17" s="11">
        <v>68</v>
      </c>
      <c r="M17" s="8">
        <v>12</v>
      </c>
      <c r="N17" s="77" t="s">
        <v>18</v>
      </c>
      <c r="O17" s="182" t="s">
        <v>10</v>
      </c>
      <c r="P17" s="26"/>
    </row>
    <row r="18" spans="2:16" ht="18.75" customHeight="1" x14ac:dyDescent="0.25">
      <c r="B18" s="33">
        <v>10</v>
      </c>
      <c r="C18" s="34">
        <v>0</v>
      </c>
      <c r="D18" s="33">
        <v>9</v>
      </c>
      <c r="E18" s="34">
        <v>0</v>
      </c>
      <c r="F18" s="33">
        <v>0</v>
      </c>
      <c r="G18" s="34">
        <v>0</v>
      </c>
      <c r="H18" s="33">
        <v>0</v>
      </c>
      <c r="I18" s="34">
        <v>0</v>
      </c>
      <c r="J18" s="13">
        <v>0</v>
      </c>
      <c r="K18" s="14">
        <v>0</v>
      </c>
      <c r="L18" s="13">
        <v>0</v>
      </c>
      <c r="M18" s="9">
        <v>0</v>
      </c>
      <c r="N18" s="76" t="s">
        <v>5</v>
      </c>
      <c r="O18" s="183"/>
      <c r="P18" s="27"/>
    </row>
    <row r="19" spans="2:16" ht="18.75" customHeight="1" x14ac:dyDescent="0.25">
      <c r="B19" s="37">
        <v>2</v>
      </c>
      <c r="C19" s="38">
        <v>0</v>
      </c>
      <c r="D19" s="37">
        <v>1</v>
      </c>
      <c r="E19" s="38">
        <v>0</v>
      </c>
      <c r="F19" s="37">
        <v>0</v>
      </c>
      <c r="G19" s="38">
        <v>0</v>
      </c>
      <c r="H19" s="37">
        <v>0</v>
      </c>
      <c r="I19" s="38">
        <v>0</v>
      </c>
      <c r="J19" s="11">
        <v>0</v>
      </c>
      <c r="K19" s="12">
        <v>0</v>
      </c>
      <c r="L19" s="11">
        <v>0</v>
      </c>
      <c r="M19" s="8">
        <v>0</v>
      </c>
      <c r="N19" s="77" t="s">
        <v>6</v>
      </c>
      <c r="O19" s="183"/>
      <c r="P19" s="27"/>
    </row>
    <row r="20" spans="2:16" ht="18.75" customHeight="1" x14ac:dyDescent="0.25">
      <c r="B20" s="41">
        <v>64</v>
      </c>
      <c r="C20" s="42">
        <v>9</v>
      </c>
      <c r="D20" s="41">
        <v>35</v>
      </c>
      <c r="E20" s="42">
        <v>7</v>
      </c>
      <c r="F20" s="41">
        <v>71</v>
      </c>
      <c r="G20" s="42">
        <v>11</v>
      </c>
      <c r="H20" s="41">
        <v>87</v>
      </c>
      <c r="I20" s="42">
        <v>12</v>
      </c>
      <c r="J20" s="15">
        <v>81</v>
      </c>
      <c r="K20" s="4">
        <v>11</v>
      </c>
      <c r="L20" s="15">
        <v>68</v>
      </c>
      <c r="M20" s="10">
        <v>12</v>
      </c>
      <c r="N20" s="78" t="s">
        <v>7</v>
      </c>
      <c r="O20" s="184"/>
      <c r="P20" s="27"/>
    </row>
    <row r="21" spans="2:16" ht="18.75" customHeight="1" x14ac:dyDescent="0.25">
      <c r="B21" s="37">
        <v>242</v>
      </c>
      <c r="C21" s="38">
        <v>122</v>
      </c>
      <c r="D21" s="37">
        <v>150</v>
      </c>
      <c r="E21" s="38">
        <v>73</v>
      </c>
      <c r="F21" s="37">
        <v>262</v>
      </c>
      <c r="G21" s="38">
        <v>129</v>
      </c>
      <c r="H21" s="37">
        <v>294</v>
      </c>
      <c r="I21" s="38">
        <v>160</v>
      </c>
      <c r="J21" s="11">
        <v>295</v>
      </c>
      <c r="K21" s="12">
        <v>175</v>
      </c>
      <c r="L21" s="11">
        <v>266</v>
      </c>
      <c r="M21" s="8">
        <v>171</v>
      </c>
      <c r="N21" s="77" t="s">
        <v>18</v>
      </c>
      <c r="O21" s="182" t="s">
        <v>11</v>
      </c>
      <c r="P21" s="26"/>
    </row>
    <row r="22" spans="2:16" ht="18.75" customHeight="1" x14ac:dyDescent="0.25">
      <c r="B22" s="33">
        <v>15</v>
      </c>
      <c r="C22" s="34">
        <v>6</v>
      </c>
      <c r="D22" s="33">
        <v>12</v>
      </c>
      <c r="E22" s="34">
        <v>4</v>
      </c>
      <c r="F22" s="33">
        <v>0</v>
      </c>
      <c r="G22" s="34">
        <v>0</v>
      </c>
      <c r="H22" s="33">
        <v>0</v>
      </c>
      <c r="I22" s="34">
        <v>0</v>
      </c>
      <c r="J22" s="13">
        <v>0</v>
      </c>
      <c r="K22" s="14">
        <v>0</v>
      </c>
      <c r="L22" s="13">
        <v>0</v>
      </c>
      <c r="M22" s="9">
        <v>0</v>
      </c>
      <c r="N22" s="76" t="s">
        <v>5</v>
      </c>
      <c r="O22" s="183"/>
      <c r="P22" s="27"/>
    </row>
    <row r="23" spans="2:16" ht="18.75" customHeight="1" x14ac:dyDescent="0.25">
      <c r="B23" s="37">
        <v>4</v>
      </c>
      <c r="C23" s="38">
        <v>3</v>
      </c>
      <c r="D23" s="37">
        <v>3</v>
      </c>
      <c r="E23" s="38">
        <v>2</v>
      </c>
      <c r="F23" s="37">
        <v>2</v>
      </c>
      <c r="G23" s="38">
        <v>0</v>
      </c>
      <c r="H23" s="37">
        <v>2</v>
      </c>
      <c r="I23" s="38">
        <v>0</v>
      </c>
      <c r="J23" s="11">
        <v>3</v>
      </c>
      <c r="K23" s="12">
        <v>0</v>
      </c>
      <c r="L23" s="11">
        <v>3</v>
      </c>
      <c r="M23" s="8">
        <v>0</v>
      </c>
      <c r="N23" s="77" t="s">
        <v>6</v>
      </c>
      <c r="O23" s="183"/>
      <c r="P23" s="27"/>
    </row>
    <row r="24" spans="2:16" ht="18.75" customHeight="1" thickBot="1" x14ac:dyDescent="0.3">
      <c r="B24" s="45">
        <v>261</v>
      </c>
      <c r="C24" s="46">
        <v>131</v>
      </c>
      <c r="D24" s="45">
        <v>165</v>
      </c>
      <c r="E24" s="46">
        <v>79</v>
      </c>
      <c r="F24" s="45">
        <v>264</v>
      </c>
      <c r="G24" s="46">
        <v>129</v>
      </c>
      <c r="H24" s="45">
        <v>296</v>
      </c>
      <c r="I24" s="46">
        <v>160</v>
      </c>
      <c r="J24" s="24">
        <v>298</v>
      </c>
      <c r="K24" s="25">
        <v>175</v>
      </c>
      <c r="L24" s="24">
        <v>269</v>
      </c>
      <c r="M24" s="23">
        <v>171</v>
      </c>
      <c r="N24" s="79" t="s">
        <v>7</v>
      </c>
      <c r="O24" s="185"/>
      <c r="P24" s="27"/>
    </row>
    <row r="25" spans="2:16" ht="22.5" customHeight="1" thickBot="1" x14ac:dyDescent="0.3">
      <c r="B25" s="177">
        <v>392</v>
      </c>
      <c r="C25" s="159"/>
      <c r="D25" s="177">
        <v>244</v>
      </c>
      <c r="E25" s="159"/>
      <c r="F25" s="177">
        <v>393</v>
      </c>
      <c r="G25" s="159"/>
      <c r="H25" s="152">
        <v>456</v>
      </c>
      <c r="I25" s="174"/>
      <c r="J25" s="175">
        <v>473</v>
      </c>
      <c r="K25" s="176"/>
      <c r="L25" s="175">
        <v>440</v>
      </c>
      <c r="M25" s="178"/>
      <c r="N25" s="186" t="s">
        <v>12</v>
      </c>
      <c r="O25" s="187"/>
      <c r="P25" s="27"/>
    </row>
  </sheetData>
  <mergeCells count="22">
    <mergeCell ref="O13:O16"/>
    <mergeCell ref="O5:O8"/>
    <mergeCell ref="O9:O12"/>
    <mergeCell ref="B3:C3"/>
    <mergeCell ref="B25:C25"/>
    <mergeCell ref="D3:E3"/>
    <mergeCell ref="D25:E25"/>
    <mergeCell ref="F3:G3"/>
    <mergeCell ref="F25:G25"/>
    <mergeCell ref="O17:O20"/>
    <mergeCell ref="O21:O24"/>
    <mergeCell ref="H25:I25"/>
    <mergeCell ref="J25:K25"/>
    <mergeCell ref="L25:M25"/>
    <mergeCell ref="N25:O25"/>
    <mergeCell ref="H1:O1"/>
    <mergeCell ref="H2:O2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4" width="9.375" style="58" customWidth="1"/>
    <col min="5" max="5" width="9.625" style="28" customWidth="1"/>
    <col min="6" max="7" width="9.25" style="58" customWidth="1"/>
    <col min="8" max="13" width="9.25" style="28" hidden="1" customWidth="1"/>
    <col min="14" max="14" width="16.625" style="28" customWidth="1"/>
    <col min="15" max="15" width="21.625" style="28" customWidth="1"/>
    <col min="16" max="16" width="6.875" style="58" customWidth="1"/>
    <col min="17" max="16384" width="6.375" style="2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66" t="s">
        <v>39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7"/>
      <c r="N3" s="189" t="s">
        <v>2</v>
      </c>
      <c r="O3" s="191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66" t="s">
        <v>1</v>
      </c>
      <c r="N4" s="190"/>
      <c r="O4" s="192"/>
      <c r="P4" s="109"/>
    </row>
    <row r="5" spans="2:16" ht="18.75" customHeight="1" x14ac:dyDescent="0.25">
      <c r="B5" s="29">
        <v>12</v>
      </c>
      <c r="C5" s="30">
        <v>12</v>
      </c>
      <c r="D5" s="29">
        <v>13</v>
      </c>
      <c r="E5" s="30">
        <v>6</v>
      </c>
      <c r="F5" s="29">
        <v>14</v>
      </c>
      <c r="G5" s="30">
        <v>12</v>
      </c>
      <c r="H5" s="29">
        <v>15</v>
      </c>
      <c r="I5" s="30">
        <v>11</v>
      </c>
      <c r="J5" s="16">
        <v>16</v>
      </c>
      <c r="K5" s="17">
        <v>9</v>
      </c>
      <c r="L5" s="16">
        <v>9</v>
      </c>
      <c r="M5" s="19">
        <v>10</v>
      </c>
      <c r="N5" s="80" t="s">
        <v>18</v>
      </c>
      <c r="O5" s="193" t="s">
        <v>4</v>
      </c>
      <c r="P5" s="26"/>
    </row>
    <row r="6" spans="2:16" ht="18.75" customHeight="1" x14ac:dyDescent="0.25">
      <c r="B6" s="33">
        <v>0</v>
      </c>
      <c r="C6" s="34">
        <v>0</v>
      </c>
      <c r="D6" s="33">
        <v>0</v>
      </c>
      <c r="E6" s="34">
        <v>0</v>
      </c>
      <c r="F6" s="33">
        <v>0</v>
      </c>
      <c r="G6" s="34">
        <v>0</v>
      </c>
      <c r="H6" s="33">
        <v>0</v>
      </c>
      <c r="I6" s="34">
        <v>0</v>
      </c>
      <c r="J6" s="13">
        <v>0</v>
      </c>
      <c r="K6" s="14">
        <v>0</v>
      </c>
      <c r="L6" s="13">
        <v>0</v>
      </c>
      <c r="M6" s="9">
        <v>0</v>
      </c>
      <c r="N6" s="76" t="s">
        <v>5</v>
      </c>
      <c r="O6" s="183"/>
      <c r="P6" s="27"/>
    </row>
    <row r="7" spans="2:16" ht="18.75" customHeight="1" x14ac:dyDescent="0.25">
      <c r="B7" s="37">
        <v>0</v>
      </c>
      <c r="C7" s="38">
        <v>0</v>
      </c>
      <c r="D7" s="37">
        <v>0</v>
      </c>
      <c r="E7" s="38">
        <v>1</v>
      </c>
      <c r="F7" s="37">
        <v>0</v>
      </c>
      <c r="G7" s="38">
        <v>0</v>
      </c>
      <c r="H7" s="37">
        <v>0</v>
      </c>
      <c r="I7" s="38">
        <v>0</v>
      </c>
      <c r="J7" s="11">
        <v>0</v>
      </c>
      <c r="K7" s="12">
        <v>0</v>
      </c>
      <c r="L7" s="11">
        <v>0</v>
      </c>
      <c r="M7" s="8">
        <v>0</v>
      </c>
      <c r="N7" s="77" t="s">
        <v>6</v>
      </c>
      <c r="O7" s="183"/>
      <c r="P7" s="27"/>
    </row>
    <row r="8" spans="2:16" ht="18.75" customHeight="1" x14ac:dyDescent="0.25">
      <c r="B8" s="41">
        <v>12</v>
      </c>
      <c r="C8" s="42">
        <v>12</v>
      </c>
      <c r="D8" s="41">
        <v>13</v>
      </c>
      <c r="E8" s="42">
        <v>7</v>
      </c>
      <c r="F8" s="41">
        <v>14</v>
      </c>
      <c r="G8" s="42">
        <v>12</v>
      </c>
      <c r="H8" s="41">
        <v>15</v>
      </c>
      <c r="I8" s="42">
        <v>11</v>
      </c>
      <c r="J8" s="15">
        <v>16</v>
      </c>
      <c r="K8" s="4">
        <v>9</v>
      </c>
      <c r="L8" s="15">
        <v>9</v>
      </c>
      <c r="M8" s="10">
        <v>10</v>
      </c>
      <c r="N8" s="78" t="s">
        <v>7</v>
      </c>
      <c r="O8" s="184"/>
      <c r="P8" s="27"/>
    </row>
    <row r="9" spans="2:16" ht="18.75" customHeight="1" x14ac:dyDescent="0.25">
      <c r="B9" s="37">
        <v>16</v>
      </c>
      <c r="C9" s="38">
        <v>41</v>
      </c>
      <c r="D9" s="37">
        <v>17</v>
      </c>
      <c r="E9" s="38">
        <v>24</v>
      </c>
      <c r="F9" s="37">
        <v>22</v>
      </c>
      <c r="G9" s="38">
        <v>31</v>
      </c>
      <c r="H9" s="37">
        <v>17</v>
      </c>
      <c r="I9" s="38">
        <v>21</v>
      </c>
      <c r="J9" s="11">
        <v>20</v>
      </c>
      <c r="K9" s="12">
        <v>22</v>
      </c>
      <c r="L9" s="11">
        <v>16</v>
      </c>
      <c r="M9" s="8">
        <v>20</v>
      </c>
      <c r="N9" s="77" t="s">
        <v>18</v>
      </c>
      <c r="O9" s="182" t="s">
        <v>8</v>
      </c>
      <c r="P9" s="26"/>
    </row>
    <row r="10" spans="2:16" ht="18.75" customHeight="1" x14ac:dyDescent="0.25">
      <c r="B10" s="33">
        <v>1</v>
      </c>
      <c r="C10" s="34">
        <v>0</v>
      </c>
      <c r="D10" s="33">
        <v>0</v>
      </c>
      <c r="E10" s="34">
        <v>0</v>
      </c>
      <c r="F10" s="33">
        <v>0</v>
      </c>
      <c r="G10" s="34">
        <v>0</v>
      </c>
      <c r="H10" s="33">
        <v>0</v>
      </c>
      <c r="I10" s="34">
        <v>0</v>
      </c>
      <c r="J10" s="13">
        <v>0</v>
      </c>
      <c r="K10" s="14">
        <v>0</v>
      </c>
      <c r="L10" s="13">
        <v>0</v>
      </c>
      <c r="M10" s="9">
        <v>0</v>
      </c>
      <c r="N10" s="76" t="s">
        <v>5</v>
      </c>
      <c r="O10" s="183"/>
      <c r="P10" s="27"/>
    </row>
    <row r="11" spans="2:16" ht="18.75" customHeight="1" x14ac:dyDescent="0.25">
      <c r="B11" s="37">
        <v>0</v>
      </c>
      <c r="C11" s="38">
        <v>1</v>
      </c>
      <c r="D11" s="37">
        <v>0</v>
      </c>
      <c r="E11" s="38">
        <v>1</v>
      </c>
      <c r="F11" s="37">
        <v>0</v>
      </c>
      <c r="G11" s="38">
        <v>0</v>
      </c>
      <c r="H11" s="37">
        <v>0</v>
      </c>
      <c r="I11" s="38">
        <v>0</v>
      </c>
      <c r="J11" s="11">
        <v>0</v>
      </c>
      <c r="K11" s="12">
        <v>0</v>
      </c>
      <c r="L11" s="11">
        <v>0</v>
      </c>
      <c r="M11" s="8">
        <v>0</v>
      </c>
      <c r="N11" s="77" t="s">
        <v>6</v>
      </c>
      <c r="O11" s="183"/>
      <c r="P11" s="27"/>
    </row>
    <row r="12" spans="2:16" ht="18.75" customHeight="1" x14ac:dyDescent="0.25">
      <c r="B12" s="41">
        <v>17</v>
      </c>
      <c r="C12" s="42">
        <v>42</v>
      </c>
      <c r="D12" s="41">
        <v>17</v>
      </c>
      <c r="E12" s="42">
        <v>25</v>
      </c>
      <c r="F12" s="41">
        <v>22</v>
      </c>
      <c r="G12" s="42">
        <v>31</v>
      </c>
      <c r="H12" s="41">
        <v>17</v>
      </c>
      <c r="I12" s="42">
        <v>21</v>
      </c>
      <c r="J12" s="15">
        <v>20</v>
      </c>
      <c r="K12" s="4">
        <v>22</v>
      </c>
      <c r="L12" s="15">
        <v>16</v>
      </c>
      <c r="M12" s="10">
        <v>20</v>
      </c>
      <c r="N12" s="78" t="s">
        <v>7</v>
      </c>
      <c r="O12" s="184"/>
      <c r="P12" s="27"/>
    </row>
    <row r="13" spans="2:16" ht="18.75" customHeight="1" x14ac:dyDescent="0.25">
      <c r="B13" s="37">
        <v>5</v>
      </c>
      <c r="C13" s="38">
        <v>3</v>
      </c>
      <c r="D13" s="37">
        <v>4</v>
      </c>
      <c r="E13" s="38">
        <v>3</v>
      </c>
      <c r="F13" s="37">
        <v>4</v>
      </c>
      <c r="G13" s="38">
        <v>2</v>
      </c>
      <c r="H13" s="37">
        <v>5</v>
      </c>
      <c r="I13" s="38">
        <v>2</v>
      </c>
      <c r="J13" s="11">
        <v>4</v>
      </c>
      <c r="K13" s="12">
        <v>2</v>
      </c>
      <c r="L13" s="11">
        <v>4</v>
      </c>
      <c r="M13" s="8">
        <v>2</v>
      </c>
      <c r="N13" s="77" t="s">
        <v>18</v>
      </c>
      <c r="O13" s="182" t="s">
        <v>9</v>
      </c>
      <c r="P13" s="26"/>
    </row>
    <row r="14" spans="2:16" ht="18.75" customHeight="1" x14ac:dyDescent="0.25">
      <c r="B14" s="33">
        <v>0</v>
      </c>
      <c r="C14" s="34">
        <v>0</v>
      </c>
      <c r="D14" s="33">
        <v>0</v>
      </c>
      <c r="E14" s="34">
        <v>0</v>
      </c>
      <c r="F14" s="33">
        <v>0</v>
      </c>
      <c r="G14" s="34">
        <v>0</v>
      </c>
      <c r="H14" s="33">
        <v>0</v>
      </c>
      <c r="I14" s="34">
        <v>0</v>
      </c>
      <c r="J14" s="13">
        <v>0</v>
      </c>
      <c r="K14" s="14">
        <v>0</v>
      </c>
      <c r="L14" s="13">
        <v>0</v>
      </c>
      <c r="M14" s="9">
        <v>0</v>
      </c>
      <c r="N14" s="76" t="s">
        <v>5</v>
      </c>
      <c r="O14" s="183"/>
      <c r="P14" s="27"/>
    </row>
    <row r="15" spans="2:16" ht="18.75" customHeight="1" x14ac:dyDescent="0.25">
      <c r="B15" s="37">
        <v>0</v>
      </c>
      <c r="C15" s="38">
        <v>0</v>
      </c>
      <c r="D15" s="37">
        <v>0</v>
      </c>
      <c r="E15" s="38">
        <v>0</v>
      </c>
      <c r="F15" s="37">
        <v>0</v>
      </c>
      <c r="G15" s="38">
        <v>0</v>
      </c>
      <c r="H15" s="37">
        <v>0</v>
      </c>
      <c r="I15" s="38">
        <v>0</v>
      </c>
      <c r="J15" s="11">
        <v>0</v>
      </c>
      <c r="K15" s="12">
        <v>0</v>
      </c>
      <c r="L15" s="11">
        <v>0</v>
      </c>
      <c r="M15" s="8">
        <v>0</v>
      </c>
      <c r="N15" s="77" t="s">
        <v>6</v>
      </c>
      <c r="O15" s="183"/>
      <c r="P15" s="27"/>
    </row>
    <row r="16" spans="2:16" ht="18.75" customHeight="1" x14ac:dyDescent="0.25">
      <c r="B16" s="41">
        <v>5</v>
      </c>
      <c r="C16" s="42">
        <v>3</v>
      </c>
      <c r="D16" s="41">
        <v>4</v>
      </c>
      <c r="E16" s="42">
        <v>3</v>
      </c>
      <c r="F16" s="41">
        <v>4</v>
      </c>
      <c r="G16" s="42">
        <v>2</v>
      </c>
      <c r="H16" s="41">
        <v>5</v>
      </c>
      <c r="I16" s="42">
        <v>2</v>
      </c>
      <c r="J16" s="15">
        <v>4</v>
      </c>
      <c r="K16" s="4">
        <v>2</v>
      </c>
      <c r="L16" s="15">
        <v>4</v>
      </c>
      <c r="M16" s="10">
        <v>2</v>
      </c>
      <c r="N16" s="78" t="s">
        <v>7</v>
      </c>
      <c r="O16" s="184"/>
      <c r="P16" s="27"/>
    </row>
    <row r="17" spans="2:16" ht="18.75" customHeight="1" x14ac:dyDescent="0.25">
      <c r="B17" s="37">
        <v>13</v>
      </c>
      <c r="C17" s="38">
        <v>4</v>
      </c>
      <c r="D17" s="37">
        <v>12</v>
      </c>
      <c r="E17" s="38">
        <v>3</v>
      </c>
      <c r="F17" s="37">
        <v>15</v>
      </c>
      <c r="G17" s="38">
        <v>5</v>
      </c>
      <c r="H17" s="37">
        <v>14</v>
      </c>
      <c r="I17" s="38">
        <v>3</v>
      </c>
      <c r="J17" s="11">
        <v>12</v>
      </c>
      <c r="K17" s="12">
        <v>2</v>
      </c>
      <c r="L17" s="11">
        <v>12</v>
      </c>
      <c r="M17" s="8">
        <v>2</v>
      </c>
      <c r="N17" s="77" t="s">
        <v>18</v>
      </c>
      <c r="O17" s="182" t="s">
        <v>10</v>
      </c>
      <c r="P17" s="26"/>
    </row>
    <row r="18" spans="2:16" ht="18.75" customHeight="1" x14ac:dyDescent="0.25">
      <c r="B18" s="33">
        <v>3</v>
      </c>
      <c r="C18" s="34">
        <v>0</v>
      </c>
      <c r="D18" s="33">
        <v>1</v>
      </c>
      <c r="E18" s="34">
        <v>0</v>
      </c>
      <c r="F18" s="33">
        <v>0</v>
      </c>
      <c r="G18" s="34">
        <v>0</v>
      </c>
      <c r="H18" s="33">
        <v>0</v>
      </c>
      <c r="I18" s="34">
        <v>0</v>
      </c>
      <c r="J18" s="13">
        <v>0</v>
      </c>
      <c r="K18" s="14">
        <v>0</v>
      </c>
      <c r="L18" s="13">
        <v>0</v>
      </c>
      <c r="M18" s="9">
        <v>0</v>
      </c>
      <c r="N18" s="76" t="s">
        <v>5</v>
      </c>
      <c r="O18" s="183"/>
      <c r="P18" s="27"/>
    </row>
    <row r="19" spans="2:16" ht="18.75" customHeight="1" x14ac:dyDescent="0.25">
      <c r="B19" s="37">
        <v>0</v>
      </c>
      <c r="C19" s="38">
        <v>0</v>
      </c>
      <c r="D19" s="37">
        <v>0</v>
      </c>
      <c r="E19" s="38">
        <v>0</v>
      </c>
      <c r="F19" s="37">
        <v>0</v>
      </c>
      <c r="G19" s="38">
        <v>0</v>
      </c>
      <c r="H19" s="37">
        <v>0</v>
      </c>
      <c r="I19" s="38">
        <v>0</v>
      </c>
      <c r="J19" s="11">
        <v>0</v>
      </c>
      <c r="K19" s="12">
        <v>0</v>
      </c>
      <c r="L19" s="11">
        <v>0</v>
      </c>
      <c r="M19" s="8">
        <v>0</v>
      </c>
      <c r="N19" s="77" t="s">
        <v>6</v>
      </c>
      <c r="O19" s="183"/>
      <c r="P19" s="27"/>
    </row>
    <row r="20" spans="2:16" ht="18.75" customHeight="1" x14ac:dyDescent="0.25">
      <c r="B20" s="41">
        <v>16</v>
      </c>
      <c r="C20" s="42">
        <v>4</v>
      </c>
      <c r="D20" s="41">
        <v>13</v>
      </c>
      <c r="E20" s="42">
        <v>3</v>
      </c>
      <c r="F20" s="41">
        <v>15</v>
      </c>
      <c r="G20" s="42">
        <v>5</v>
      </c>
      <c r="H20" s="41">
        <v>14</v>
      </c>
      <c r="I20" s="42">
        <v>3</v>
      </c>
      <c r="J20" s="15">
        <v>12</v>
      </c>
      <c r="K20" s="4">
        <v>2</v>
      </c>
      <c r="L20" s="15">
        <v>12</v>
      </c>
      <c r="M20" s="10">
        <v>2</v>
      </c>
      <c r="N20" s="78" t="s">
        <v>7</v>
      </c>
      <c r="O20" s="184"/>
      <c r="P20" s="27"/>
    </row>
    <row r="21" spans="2:16" ht="18.75" customHeight="1" x14ac:dyDescent="0.25">
      <c r="B21" s="37">
        <v>46</v>
      </c>
      <c r="C21" s="38">
        <v>60</v>
      </c>
      <c r="D21" s="37">
        <v>46</v>
      </c>
      <c r="E21" s="38">
        <v>36</v>
      </c>
      <c r="F21" s="37">
        <v>55</v>
      </c>
      <c r="G21" s="38">
        <v>50</v>
      </c>
      <c r="H21" s="37">
        <v>51</v>
      </c>
      <c r="I21" s="38">
        <v>37</v>
      </c>
      <c r="J21" s="11">
        <v>52</v>
      </c>
      <c r="K21" s="12">
        <v>35</v>
      </c>
      <c r="L21" s="11">
        <v>41</v>
      </c>
      <c r="M21" s="8">
        <v>34</v>
      </c>
      <c r="N21" s="77" t="s">
        <v>18</v>
      </c>
      <c r="O21" s="182" t="s">
        <v>11</v>
      </c>
      <c r="P21" s="26"/>
    </row>
    <row r="22" spans="2:16" ht="18.75" customHeight="1" x14ac:dyDescent="0.25">
      <c r="B22" s="33">
        <v>4</v>
      </c>
      <c r="C22" s="34">
        <v>0</v>
      </c>
      <c r="D22" s="33">
        <v>1</v>
      </c>
      <c r="E22" s="34">
        <v>0</v>
      </c>
      <c r="F22" s="33">
        <v>0</v>
      </c>
      <c r="G22" s="34">
        <v>0</v>
      </c>
      <c r="H22" s="33">
        <v>0</v>
      </c>
      <c r="I22" s="34">
        <v>0</v>
      </c>
      <c r="J22" s="13">
        <v>0</v>
      </c>
      <c r="K22" s="14">
        <v>0</v>
      </c>
      <c r="L22" s="13">
        <v>0</v>
      </c>
      <c r="M22" s="9">
        <v>0</v>
      </c>
      <c r="N22" s="76" t="s">
        <v>5</v>
      </c>
      <c r="O22" s="183"/>
      <c r="P22" s="27"/>
    </row>
    <row r="23" spans="2:16" ht="18.75" customHeight="1" x14ac:dyDescent="0.25">
      <c r="B23" s="37">
        <v>0</v>
      </c>
      <c r="C23" s="38">
        <v>1</v>
      </c>
      <c r="D23" s="37">
        <v>0</v>
      </c>
      <c r="E23" s="38">
        <v>2</v>
      </c>
      <c r="F23" s="37">
        <v>0</v>
      </c>
      <c r="G23" s="38">
        <v>0</v>
      </c>
      <c r="H23" s="37">
        <v>0</v>
      </c>
      <c r="I23" s="38">
        <v>0</v>
      </c>
      <c r="J23" s="11">
        <v>0</v>
      </c>
      <c r="K23" s="12">
        <v>0</v>
      </c>
      <c r="L23" s="11">
        <v>0</v>
      </c>
      <c r="M23" s="8">
        <v>0</v>
      </c>
      <c r="N23" s="77" t="s">
        <v>6</v>
      </c>
      <c r="O23" s="183"/>
      <c r="P23" s="27"/>
    </row>
    <row r="24" spans="2:16" ht="18.75" customHeight="1" thickBot="1" x14ac:dyDescent="0.3">
      <c r="B24" s="45">
        <v>50</v>
      </c>
      <c r="C24" s="46">
        <v>61</v>
      </c>
      <c r="D24" s="45">
        <v>47</v>
      </c>
      <c r="E24" s="46">
        <v>38</v>
      </c>
      <c r="F24" s="45">
        <v>55</v>
      </c>
      <c r="G24" s="46">
        <v>50</v>
      </c>
      <c r="H24" s="45">
        <v>51</v>
      </c>
      <c r="I24" s="46">
        <v>37</v>
      </c>
      <c r="J24" s="24">
        <v>52</v>
      </c>
      <c r="K24" s="25">
        <v>35</v>
      </c>
      <c r="L24" s="24">
        <v>41</v>
      </c>
      <c r="M24" s="23">
        <v>34</v>
      </c>
      <c r="N24" s="81" t="s">
        <v>7</v>
      </c>
      <c r="O24" s="210"/>
      <c r="P24" s="27"/>
    </row>
    <row r="25" spans="2:16" ht="22.5" customHeight="1" thickBot="1" x14ac:dyDescent="0.3">
      <c r="B25" s="177">
        <v>111</v>
      </c>
      <c r="C25" s="159"/>
      <c r="D25" s="177">
        <v>85</v>
      </c>
      <c r="E25" s="159"/>
      <c r="F25" s="177">
        <v>105</v>
      </c>
      <c r="G25" s="159"/>
      <c r="H25" s="152">
        <v>88</v>
      </c>
      <c r="I25" s="174"/>
      <c r="J25" s="175">
        <v>87</v>
      </c>
      <c r="K25" s="176"/>
      <c r="L25" s="175">
        <v>75</v>
      </c>
      <c r="M25" s="176"/>
      <c r="N25" s="208" t="s">
        <v>12</v>
      </c>
      <c r="O25" s="209"/>
      <c r="P25" s="27"/>
    </row>
  </sheetData>
  <mergeCells count="22">
    <mergeCell ref="H1:O1"/>
    <mergeCell ref="H2:O2"/>
    <mergeCell ref="H3:I3"/>
    <mergeCell ref="J3:K3"/>
    <mergeCell ref="L3:M3"/>
    <mergeCell ref="N3:N4"/>
    <mergeCell ref="O3:O4"/>
    <mergeCell ref="B3:C3"/>
    <mergeCell ref="B25:C25"/>
    <mergeCell ref="N25:O25"/>
    <mergeCell ref="D3:E3"/>
    <mergeCell ref="D25:E25"/>
    <mergeCell ref="F3:G3"/>
    <mergeCell ref="F25:G25"/>
    <mergeCell ref="O13:O16"/>
    <mergeCell ref="O5:O8"/>
    <mergeCell ref="O9:O12"/>
    <mergeCell ref="O17:O20"/>
    <mergeCell ref="O21:O24"/>
    <mergeCell ref="H25:I25"/>
    <mergeCell ref="J25:K25"/>
    <mergeCell ref="L25:M25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3" width="9.375" style="58" customWidth="1"/>
    <col min="4" max="4" width="9.625" style="58" customWidth="1"/>
    <col min="5" max="5" width="9.375" style="28" customWidth="1"/>
    <col min="6" max="7" width="9.375" style="58" customWidth="1"/>
    <col min="8" max="13" width="9.25" style="28" hidden="1" customWidth="1"/>
    <col min="14" max="14" width="16.625" style="28" customWidth="1"/>
    <col min="15" max="15" width="21.625" style="28" customWidth="1"/>
    <col min="16" max="16" width="6.875" style="58" customWidth="1"/>
    <col min="17" max="17" width="8.375" style="58" hidden="1" customWidth="1"/>
    <col min="18" max="19" width="6.375" style="58" hidden="1" customWidth="1"/>
    <col min="20" max="16384" width="6.375" style="28"/>
  </cols>
  <sheetData>
    <row r="1" spans="2:19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9" ht="21" customHeight="1" thickBot="1" x14ac:dyDescent="0.3">
      <c r="H2" s="144" t="s">
        <v>61</v>
      </c>
      <c r="I2" s="144"/>
      <c r="J2" s="144"/>
      <c r="K2" s="144"/>
      <c r="L2" s="144"/>
      <c r="M2" s="144"/>
      <c r="N2" s="144"/>
      <c r="O2" s="144"/>
      <c r="P2" s="108"/>
    </row>
    <row r="3" spans="2:19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7"/>
      <c r="N3" s="189" t="s">
        <v>2</v>
      </c>
      <c r="O3" s="191" t="s">
        <v>3</v>
      </c>
      <c r="P3" s="109"/>
    </row>
    <row r="4" spans="2:19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66" t="s">
        <v>1</v>
      </c>
      <c r="N4" s="190"/>
      <c r="O4" s="192"/>
      <c r="P4" s="109"/>
      <c r="Q4" s="60">
        <v>99</v>
      </c>
      <c r="R4" s="60">
        <v>98</v>
      </c>
      <c r="S4" s="60">
        <v>97</v>
      </c>
    </row>
    <row r="5" spans="2:19" ht="18.75" customHeight="1" x14ac:dyDescent="0.25">
      <c r="B5" s="18">
        <v>6</v>
      </c>
      <c r="C5" s="19">
        <v>5</v>
      </c>
      <c r="D5" s="18">
        <v>9</v>
      </c>
      <c r="E5" s="19">
        <v>6</v>
      </c>
      <c r="F5" s="18">
        <v>7</v>
      </c>
      <c r="G5" s="19">
        <v>5</v>
      </c>
      <c r="H5" s="18">
        <v>8</v>
      </c>
      <c r="I5" s="19">
        <v>6</v>
      </c>
      <c r="J5" s="16">
        <v>6</v>
      </c>
      <c r="K5" s="17">
        <v>5</v>
      </c>
      <c r="L5" s="16">
        <v>5</v>
      </c>
      <c r="M5" s="19">
        <v>5</v>
      </c>
      <c r="N5" s="80" t="s">
        <v>18</v>
      </c>
      <c r="O5" s="193" t="s">
        <v>4</v>
      </c>
      <c r="P5" s="26"/>
    </row>
    <row r="6" spans="2:19" ht="18.75" customHeight="1" x14ac:dyDescent="0.25">
      <c r="B6" s="5">
        <v>0</v>
      </c>
      <c r="C6" s="9">
        <v>0</v>
      </c>
      <c r="D6" s="5">
        <v>0</v>
      </c>
      <c r="E6" s="9">
        <v>0</v>
      </c>
      <c r="F6" s="5">
        <v>0</v>
      </c>
      <c r="G6" s="9">
        <v>0</v>
      </c>
      <c r="H6" s="5">
        <v>0</v>
      </c>
      <c r="I6" s="9">
        <v>0</v>
      </c>
      <c r="J6" s="13">
        <v>0</v>
      </c>
      <c r="K6" s="14">
        <v>0</v>
      </c>
      <c r="L6" s="13">
        <v>0</v>
      </c>
      <c r="M6" s="9">
        <v>0</v>
      </c>
      <c r="N6" s="76" t="s">
        <v>5</v>
      </c>
      <c r="O6" s="183"/>
      <c r="P6" s="27"/>
    </row>
    <row r="7" spans="2:19" ht="18.75" customHeight="1" x14ac:dyDescent="0.25">
      <c r="B7" s="3">
        <v>0</v>
      </c>
      <c r="C7" s="8">
        <v>0</v>
      </c>
      <c r="D7" s="3">
        <v>0</v>
      </c>
      <c r="E7" s="8">
        <v>0</v>
      </c>
      <c r="F7" s="3">
        <v>0</v>
      </c>
      <c r="G7" s="8">
        <v>0</v>
      </c>
      <c r="H7" s="3">
        <v>0</v>
      </c>
      <c r="I7" s="8">
        <v>0</v>
      </c>
      <c r="J7" s="11">
        <v>0</v>
      </c>
      <c r="K7" s="12">
        <v>0</v>
      </c>
      <c r="L7" s="11">
        <v>0</v>
      </c>
      <c r="M7" s="8">
        <v>0</v>
      </c>
      <c r="N7" s="77" t="s">
        <v>6</v>
      </c>
      <c r="O7" s="183"/>
      <c r="P7" s="27"/>
    </row>
    <row r="8" spans="2:19" ht="18.75" customHeight="1" x14ac:dyDescent="0.25">
      <c r="B8" s="6">
        <v>6</v>
      </c>
      <c r="C8" s="10">
        <v>5</v>
      </c>
      <c r="D8" s="6">
        <v>9</v>
      </c>
      <c r="E8" s="10">
        <v>6</v>
      </c>
      <c r="F8" s="6">
        <v>7</v>
      </c>
      <c r="G8" s="10">
        <v>5</v>
      </c>
      <c r="H8" s="6">
        <v>8</v>
      </c>
      <c r="I8" s="10">
        <v>6</v>
      </c>
      <c r="J8" s="15">
        <v>6</v>
      </c>
      <c r="K8" s="4">
        <v>5</v>
      </c>
      <c r="L8" s="15">
        <v>5</v>
      </c>
      <c r="M8" s="10">
        <v>5</v>
      </c>
      <c r="N8" s="78" t="s">
        <v>7</v>
      </c>
      <c r="O8" s="184"/>
      <c r="P8" s="27"/>
      <c r="Q8" s="65">
        <v>45.161290322580641</v>
      </c>
      <c r="R8" s="65">
        <v>44</v>
      </c>
      <c r="S8" s="65">
        <v>50</v>
      </c>
    </row>
    <row r="9" spans="2:19" ht="18.75" customHeight="1" x14ac:dyDescent="0.25">
      <c r="B9" s="3">
        <v>11</v>
      </c>
      <c r="C9" s="8">
        <v>6</v>
      </c>
      <c r="D9" s="3">
        <v>12</v>
      </c>
      <c r="E9" s="8">
        <v>5</v>
      </c>
      <c r="F9" s="3">
        <v>9</v>
      </c>
      <c r="G9" s="8">
        <v>7</v>
      </c>
      <c r="H9" s="3">
        <v>7</v>
      </c>
      <c r="I9" s="8">
        <v>7</v>
      </c>
      <c r="J9" s="11">
        <v>6</v>
      </c>
      <c r="K9" s="12">
        <v>7</v>
      </c>
      <c r="L9" s="11">
        <v>4</v>
      </c>
      <c r="M9" s="8">
        <v>5</v>
      </c>
      <c r="N9" s="77" t="s">
        <v>18</v>
      </c>
      <c r="O9" s="182" t="s">
        <v>8</v>
      </c>
      <c r="P9" s="26"/>
      <c r="Q9" s="65"/>
      <c r="R9" s="65"/>
      <c r="S9" s="65"/>
    </row>
    <row r="10" spans="2:19" ht="18.75" customHeight="1" x14ac:dyDescent="0.25">
      <c r="B10" s="5">
        <v>0</v>
      </c>
      <c r="C10" s="9">
        <v>0</v>
      </c>
      <c r="D10" s="5">
        <v>0</v>
      </c>
      <c r="E10" s="9">
        <v>0</v>
      </c>
      <c r="F10" s="5">
        <v>0</v>
      </c>
      <c r="G10" s="9">
        <v>0</v>
      </c>
      <c r="H10" s="5">
        <v>0</v>
      </c>
      <c r="I10" s="9">
        <v>0</v>
      </c>
      <c r="J10" s="13">
        <v>0</v>
      </c>
      <c r="K10" s="14">
        <v>0</v>
      </c>
      <c r="L10" s="13">
        <v>0</v>
      </c>
      <c r="M10" s="9">
        <v>0</v>
      </c>
      <c r="N10" s="76" t="s">
        <v>5</v>
      </c>
      <c r="O10" s="183"/>
      <c r="P10" s="27"/>
      <c r="Q10" s="65"/>
      <c r="R10" s="65"/>
      <c r="S10" s="65"/>
    </row>
    <row r="11" spans="2:19" ht="18.75" customHeight="1" x14ac:dyDescent="0.25">
      <c r="B11" s="3">
        <v>0</v>
      </c>
      <c r="C11" s="8">
        <v>0</v>
      </c>
      <c r="D11" s="3">
        <v>0</v>
      </c>
      <c r="E11" s="8">
        <v>0</v>
      </c>
      <c r="F11" s="3">
        <v>1</v>
      </c>
      <c r="G11" s="8">
        <v>0</v>
      </c>
      <c r="H11" s="3">
        <v>0</v>
      </c>
      <c r="I11" s="8">
        <v>0</v>
      </c>
      <c r="J11" s="11">
        <v>0</v>
      </c>
      <c r="K11" s="12">
        <v>0</v>
      </c>
      <c r="L11" s="11">
        <v>0</v>
      </c>
      <c r="M11" s="8">
        <v>0</v>
      </c>
      <c r="N11" s="77" t="s">
        <v>6</v>
      </c>
      <c r="O11" s="183"/>
      <c r="P11" s="27"/>
      <c r="Q11" s="65"/>
      <c r="R11" s="65"/>
      <c r="S11" s="65"/>
    </row>
    <row r="12" spans="2:19" ht="18.75" customHeight="1" x14ac:dyDescent="0.25">
      <c r="B12" s="6">
        <v>11</v>
      </c>
      <c r="C12" s="10">
        <v>6</v>
      </c>
      <c r="D12" s="6">
        <v>12</v>
      </c>
      <c r="E12" s="10">
        <v>5</v>
      </c>
      <c r="F12" s="6">
        <v>10</v>
      </c>
      <c r="G12" s="10">
        <v>7</v>
      </c>
      <c r="H12" s="6">
        <v>7</v>
      </c>
      <c r="I12" s="10">
        <v>7</v>
      </c>
      <c r="J12" s="15">
        <v>6</v>
      </c>
      <c r="K12" s="4">
        <v>7</v>
      </c>
      <c r="L12" s="15">
        <v>4</v>
      </c>
      <c r="M12" s="10">
        <v>5</v>
      </c>
      <c r="N12" s="78" t="s">
        <v>7</v>
      </c>
      <c r="O12" s="184"/>
      <c r="P12" s="27"/>
      <c r="Q12" s="65">
        <v>45.161290322580641</v>
      </c>
      <c r="R12" s="65">
        <v>52</v>
      </c>
      <c r="S12" s="65">
        <v>45</v>
      </c>
    </row>
    <row r="13" spans="2:19" ht="18.75" customHeight="1" x14ac:dyDescent="0.25">
      <c r="B13" s="3">
        <v>0</v>
      </c>
      <c r="C13" s="8">
        <v>0</v>
      </c>
      <c r="D13" s="3">
        <v>0</v>
      </c>
      <c r="E13" s="8">
        <v>0</v>
      </c>
      <c r="F13" s="3">
        <v>0</v>
      </c>
      <c r="G13" s="8">
        <v>0</v>
      </c>
      <c r="H13" s="3">
        <v>0</v>
      </c>
      <c r="I13" s="8">
        <v>0</v>
      </c>
      <c r="J13" s="11">
        <v>0</v>
      </c>
      <c r="K13" s="12">
        <v>0</v>
      </c>
      <c r="L13" s="11">
        <v>0</v>
      </c>
      <c r="M13" s="8">
        <v>0</v>
      </c>
      <c r="N13" s="77" t="s">
        <v>18</v>
      </c>
      <c r="O13" s="182" t="s">
        <v>9</v>
      </c>
      <c r="P13" s="26"/>
      <c r="Q13" s="65"/>
      <c r="R13" s="65"/>
      <c r="S13" s="65"/>
    </row>
    <row r="14" spans="2:19" ht="18.75" customHeight="1" x14ac:dyDescent="0.25">
      <c r="B14" s="5">
        <v>0</v>
      </c>
      <c r="C14" s="9">
        <v>0</v>
      </c>
      <c r="D14" s="5">
        <v>0</v>
      </c>
      <c r="E14" s="9">
        <v>0</v>
      </c>
      <c r="F14" s="5">
        <v>0</v>
      </c>
      <c r="G14" s="9">
        <v>0</v>
      </c>
      <c r="H14" s="5">
        <v>0</v>
      </c>
      <c r="I14" s="9">
        <v>0</v>
      </c>
      <c r="J14" s="13">
        <v>0</v>
      </c>
      <c r="K14" s="14">
        <v>0</v>
      </c>
      <c r="L14" s="13">
        <v>0</v>
      </c>
      <c r="M14" s="9">
        <v>0</v>
      </c>
      <c r="N14" s="76" t="s">
        <v>5</v>
      </c>
      <c r="O14" s="183"/>
      <c r="P14" s="27"/>
      <c r="Q14" s="65"/>
      <c r="R14" s="65"/>
      <c r="S14" s="65"/>
    </row>
    <row r="15" spans="2:19" ht="18.75" customHeight="1" x14ac:dyDescent="0.25">
      <c r="B15" s="3">
        <v>0</v>
      </c>
      <c r="C15" s="8">
        <v>0</v>
      </c>
      <c r="D15" s="3">
        <v>0</v>
      </c>
      <c r="E15" s="8">
        <v>0</v>
      </c>
      <c r="F15" s="3">
        <v>0</v>
      </c>
      <c r="G15" s="8">
        <v>0</v>
      </c>
      <c r="H15" s="3">
        <v>0</v>
      </c>
      <c r="I15" s="8">
        <v>0</v>
      </c>
      <c r="J15" s="11">
        <v>0</v>
      </c>
      <c r="K15" s="12">
        <v>0</v>
      </c>
      <c r="L15" s="11">
        <v>0</v>
      </c>
      <c r="M15" s="8">
        <v>0</v>
      </c>
      <c r="N15" s="77" t="s">
        <v>6</v>
      </c>
      <c r="O15" s="183"/>
      <c r="P15" s="27"/>
      <c r="Q15" s="65"/>
      <c r="R15" s="65"/>
      <c r="S15" s="65"/>
    </row>
    <row r="16" spans="2:19" ht="18.75" customHeight="1" x14ac:dyDescent="0.25">
      <c r="B16" s="6">
        <v>0</v>
      </c>
      <c r="C16" s="10">
        <v>0</v>
      </c>
      <c r="D16" s="6">
        <v>0</v>
      </c>
      <c r="E16" s="10">
        <v>0</v>
      </c>
      <c r="F16" s="6">
        <v>0</v>
      </c>
      <c r="G16" s="10">
        <v>0</v>
      </c>
      <c r="H16" s="6">
        <v>0</v>
      </c>
      <c r="I16" s="10">
        <v>0</v>
      </c>
      <c r="J16" s="15">
        <v>0</v>
      </c>
      <c r="K16" s="4">
        <v>0</v>
      </c>
      <c r="L16" s="15">
        <v>0</v>
      </c>
      <c r="M16" s="10">
        <v>0</v>
      </c>
      <c r="N16" s="78" t="s">
        <v>7</v>
      </c>
      <c r="O16" s="184"/>
      <c r="P16" s="27"/>
      <c r="Q16" s="65">
        <v>0</v>
      </c>
      <c r="R16" s="65">
        <v>0</v>
      </c>
      <c r="S16" s="65">
        <v>0</v>
      </c>
    </row>
    <row r="17" spans="2:19" ht="18.75" customHeight="1" x14ac:dyDescent="0.25">
      <c r="B17" s="3">
        <v>2</v>
      </c>
      <c r="C17" s="8">
        <v>0</v>
      </c>
      <c r="D17" s="3">
        <v>2</v>
      </c>
      <c r="E17" s="8">
        <v>0</v>
      </c>
      <c r="F17" s="3">
        <v>3</v>
      </c>
      <c r="G17" s="8">
        <v>0</v>
      </c>
      <c r="H17" s="3">
        <v>3</v>
      </c>
      <c r="I17" s="8">
        <v>0</v>
      </c>
      <c r="J17" s="11">
        <v>1</v>
      </c>
      <c r="K17" s="12">
        <v>0</v>
      </c>
      <c r="L17" s="11">
        <v>1</v>
      </c>
      <c r="M17" s="8">
        <v>0</v>
      </c>
      <c r="N17" s="77" t="s">
        <v>18</v>
      </c>
      <c r="O17" s="182" t="s">
        <v>10</v>
      </c>
      <c r="P17" s="26"/>
      <c r="Q17" s="65"/>
      <c r="R17" s="65"/>
      <c r="S17" s="65"/>
    </row>
    <row r="18" spans="2:19" ht="18.75" customHeight="1" x14ac:dyDescent="0.25">
      <c r="B18" s="5">
        <v>0</v>
      </c>
      <c r="C18" s="9">
        <v>0</v>
      </c>
      <c r="D18" s="5">
        <v>0</v>
      </c>
      <c r="E18" s="9">
        <v>0</v>
      </c>
      <c r="F18" s="5">
        <v>0</v>
      </c>
      <c r="G18" s="9">
        <v>0</v>
      </c>
      <c r="H18" s="5">
        <v>0</v>
      </c>
      <c r="I18" s="9">
        <v>0</v>
      </c>
      <c r="J18" s="13">
        <v>0</v>
      </c>
      <c r="K18" s="14">
        <v>0</v>
      </c>
      <c r="L18" s="13">
        <v>0</v>
      </c>
      <c r="M18" s="9">
        <v>0</v>
      </c>
      <c r="N18" s="76" t="s">
        <v>5</v>
      </c>
      <c r="O18" s="183"/>
      <c r="P18" s="27"/>
      <c r="Q18" s="65"/>
      <c r="R18" s="65"/>
      <c r="S18" s="65"/>
    </row>
    <row r="19" spans="2:19" ht="18.75" customHeight="1" x14ac:dyDescent="0.25">
      <c r="B19" s="3">
        <v>0</v>
      </c>
      <c r="C19" s="8">
        <v>0</v>
      </c>
      <c r="D19" s="3">
        <v>0</v>
      </c>
      <c r="E19" s="8">
        <v>0</v>
      </c>
      <c r="F19" s="3">
        <v>0</v>
      </c>
      <c r="G19" s="8">
        <v>0</v>
      </c>
      <c r="H19" s="3">
        <v>0</v>
      </c>
      <c r="I19" s="8">
        <v>0</v>
      </c>
      <c r="J19" s="11">
        <v>0</v>
      </c>
      <c r="K19" s="12">
        <v>0</v>
      </c>
      <c r="L19" s="11">
        <v>0</v>
      </c>
      <c r="M19" s="8">
        <v>0</v>
      </c>
      <c r="N19" s="77" t="s">
        <v>6</v>
      </c>
      <c r="O19" s="183"/>
      <c r="P19" s="27"/>
      <c r="Q19" s="65"/>
      <c r="R19" s="65"/>
      <c r="S19" s="65"/>
    </row>
    <row r="20" spans="2:19" ht="18.75" customHeight="1" x14ac:dyDescent="0.25">
      <c r="B20" s="6">
        <v>2</v>
      </c>
      <c r="C20" s="10">
        <v>0</v>
      </c>
      <c r="D20" s="6">
        <v>2</v>
      </c>
      <c r="E20" s="10">
        <v>0</v>
      </c>
      <c r="F20" s="6">
        <v>3</v>
      </c>
      <c r="G20" s="10">
        <v>0</v>
      </c>
      <c r="H20" s="6">
        <v>3</v>
      </c>
      <c r="I20" s="10">
        <v>0</v>
      </c>
      <c r="J20" s="15">
        <v>1</v>
      </c>
      <c r="K20" s="4">
        <v>0</v>
      </c>
      <c r="L20" s="15">
        <v>1</v>
      </c>
      <c r="M20" s="10">
        <v>0</v>
      </c>
      <c r="N20" s="78" t="s">
        <v>7</v>
      </c>
      <c r="O20" s="184"/>
      <c r="P20" s="27"/>
      <c r="Q20" s="65">
        <v>9.67741935483871</v>
      </c>
      <c r="R20" s="65">
        <v>4</v>
      </c>
      <c r="S20" s="65">
        <v>5</v>
      </c>
    </row>
    <row r="21" spans="2:19" ht="18.75" customHeight="1" x14ac:dyDescent="0.25">
      <c r="B21" s="3">
        <v>19</v>
      </c>
      <c r="C21" s="8">
        <v>11</v>
      </c>
      <c r="D21" s="3">
        <v>23</v>
      </c>
      <c r="E21" s="8">
        <v>11</v>
      </c>
      <c r="F21" s="3">
        <v>19</v>
      </c>
      <c r="G21" s="8">
        <v>12</v>
      </c>
      <c r="H21" s="3">
        <v>18</v>
      </c>
      <c r="I21" s="8">
        <v>13</v>
      </c>
      <c r="J21" s="11">
        <v>13</v>
      </c>
      <c r="K21" s="12">
        <v>12</v>
      </c>
      <c r="L21" s="11">
        <v>10</v>
      </c>
      <c r="M21" s="8">
        <v>10</v>
      </c>
      <c r="N21" s="77" t="s">
        <v>18</v>
      </c>
      <c r="O21" s="182" t="s">
        <v>11</v>
      </c>
      <c r="P21" s="26"/>
      <c r="Q21" s="59"/>
      <c r="R21" s="59"/>
      <c r="S21" s="59"/>
    </row>
    <row r="22" spans="2:19" ht="18.75" customHeight="1" x14ac:dyDescent="0.25">
      <c r="B22" s="5">
        <v>0</v>
      </c>
      <c r="C22" s="9">
        <v>0</v>
      </c>
      <c r="D22" s="5">
        <v>0</v>
      </c>
      <c r="E22" s="9">
        <v>0</v>
      </c>
      <c r="F22" s="5">
        <v>0</v>
      </c>
      <c r="G22" s="9">
        <v>0</v>
      </c>
      <c r="H22" s="5">
        <v>0</v>
      </c>
      <c r="I22" s="9">
        <v>0</v>
      </c>
      <c r="J22" s="13">
        <v>0</v>
      </c>
      <c r="K22" s="14">
        <v>0</v>
      </c>
      <c r="L22" s="13">
        <v>0</v>
      </c>
      <c r="M22" s="9">
        <v>0</v>
      </c>
      <c r="N22" s="76" t="s">
        <v>5</v>
      </c>
      <c r="O22" s="183"/>
      <c r="P22" s="27"/>
      <c r="Q22" s="59"/>
      <c r="R22" s="59"/>
      <c r="S22" s="59"/>
    </row>
    <row r="23" spans="2:19" ht="18.75" customHeight="1" x14ac:dyDescent="0.25">
      <c r="B23" s="3">
        <v>0</v>
      </c>
      <c r="C23" s="8">
        <v>0</v>
      </c>
      <c r="D23" s="3">
        <v>0</v>
      </c>
      <c r="E23" s="8">
        <v>0</v>
      </c>
      <c r="F23" s="3">
        <v>1</v>
      </c>
      <c r="G23" s="8">
        <v>0</v>
      </c>
      <c r="H23" s="3">
        <v>0</v>
      </c>
      <c r="I23" s="8">
        <v>0</v>
      </c>
      <c r="J23" s="11">
        <v>0</v>
      </c>
      <c r="K23" s="12">
        <v>0</v>
      </c>
      <c r="L23" s="11">
        <v>0</v>
      </c>
      <c r="M23" s="8">
        <v>0</v>
      </c>
      <c r="N23" s="77" t="s">
        <v>6</v>
      </c>
      <c r="O23" s="183"/>
      <c r="P23" s="27"/>
      <c r="Q23" s="59"/>
      <c r="R23" s="59"/>
      <c r="S23" s="59"/>
    </row>
    <row r="24" spans="2:19" ht="18.75" customHeight="1" thickBot="1" x14ac:dyDescent="0.3">
      <c r="B24" s="22">
        <v>19</v>
      </c>
      <c r="C24" s="23">
        <v>11</v>
      </c>
      <c r="D24" s="22">
        <v>23</v>
      </c>
      <c r="E24" s="23">
        <v>11</v>
      </c>
      <c r="F24" s="22">
        <v>20</v>
      </c>
      <c r="G24" s="23">
        <v>12</v>
      </c>
      <c r="H24" s="22">
        <v>18</v>
      </c>
      <c r="I24" s="23">
        <v>13</v>
      </c>
      <c r="J24" s="24">
        <v>13</v>
      </c>
      <c r="K24" s="25">
        <v>12</v>
      </c>
      <c r="L24" s="24">
        <v>10</v>
      </c>
      <c r="M24" s="23">
        <v>10</v>
      </c>
      <c r="N24" s="79" t="s">
        <v>7</v>
      </c>
      <c r="O24" s="185"/>
      <c r="P24" s="27"/>
      <c r="Q24" s="59"/>
      <c r="R24" s="59"/>
      <c r="S24" s="59"/>
    </row>
    <row r="25" spans="2:19" ht="22.5" customHeight="1" thickBot="1" x14ac:dyDescent="0.3">
      <c r="B25" s="194">
        <v>30</v>
      </c>
      <c r="C25" s="195"/>
      <c r="D25" s="194">
        <v>34</v>
      </c>
      <c r="E25" s="195"/>
      <c r="F25" s="194">
        <v>32</v>
      </c>
      <c r="G25" s="195"/>
      <c r="H25" s="175">
        <v>31</v>
      </c>
      <c r="I25" s="176"/>
      <c r="J25" s="175">
        <v>25</v>
      </c>
      <c r="K25" s="176"/>
      <c r="L25" s="175">
        <v>20</v>
      </c>
      <c r="M25" s="178"/>
      <c r="N25" s="186" t="s">
        <v>12</v>
      </c>
      <c r="O25" s="187"/>
      <c r="P25" s="27"/>
      <c r="Q25" s="98">
        <v>99.999999999999986</v>
      </c>
      <c r="R25" s="59">
        <v>100</v>
      </c>
      <c r="S25" s="59">
        <v>100</v>
      </c>
    </row>
  </sheetData>
  <mergeCells count="22">
    <mergeCell ref="H1:O1"/>
    <mergeCell ref="H2:O2"/>
    <mergeCell ref="H3:I3"/>
    <mergeCell ref="J3:K3"/>
    <mergeCell ref="L3:M3"/>
    <mergeCell ref="N3:N4"/>
    <mergeCell ref="O3:O4"/>
    <mergeCell ref="B3:C3"/>
    <mergeCell ref="B25:C25"/>
    <mergeCell ref="N25:O25"/>
    <mergeCell ref="D3:E3"/>
    <mergeCell ref="D25:E25"/>
    <mergeCell ref="F3:G3"/>
    <mergeCell ref="F25:G25"/>
    <mergeCell ref="O13:O16"/>
    <mergeCell ref="O5:O8"/>
    <mergeCell ref="O9:O12"/>
    <mergeCell ref="O17:O20"/>
    <mergeCell ref="O21:O24"/>
    <mergeCell ref="H25:I25"/>
    <mergeCell ref="J25:K25"/>
    <mergeCell ref="L25:M25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2" width="9.25" style="58" customWidth="1"/>
    <col min="3" max="3" width="9.625" style="58" customWidth="1"/>
    <col min="4" max="4" width="9.375" style="58" customWidth="1"/>
    <col min="5" max="5" width="9.625" style="28" customWidth="1"/>
    <col min="6" max="7" width="9.25" style="58" customWidth="1"/>
    <col min="8" max="13" width="9.25" style="28" hidden="1" customWidth="1"/>
    <col min="14" max="14" width="16.625" style="28" customWidth="1"/>
    <col min="15" max="15" width="21.625" style="28" customWidth="1"/>
    <col min="16" max="16" width="6.875" style="58" customWidth="1"/>
    <col min="17" max="16384" width="6.375" style="2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66" t="s">
        <v>40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7"/>
      <c r="N3" s="189" t="s">
        <v>2</v>
      </c>
      <c r="O3" s="191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66" t="s">
        <v>1</v>
      </c>
      <c r="N4" s="190"/>
      <c r="O4" s="192"/>
      <c r="P4" s="109"/>
    </row>
    <row r="5" spans="2:16" ht="18.75" customHeight="1" x14ac:dyDescent="0.25">
      <c r="B5" s="29">
        <v>54</v>
      </c>
      <c r="C5" s="30">
        <v>56</v>
      </c>
      <c r="D5" s="29">
        <v>47</v>
      </c>
      <c r="E5" s="30">
        <v>45</v>
      </c>
      <c r="F5" s="29">
        <v>54</v>
      </c>
      <c r="G5" s="30">
        <v>62</v>
      </c>
      <c r="H5" s="29">
        <v>52</v>
      </c>
      <c r="I5" s="30">
        <v>59</v>
      </c>
      <c r="J5" s="16">
        <v>44</v>
      </c>
      <c r="K5" s="17">
        <v>59</v>
      </c>
      <c r="L5" s="16">
        <v>42</v>
      </c>
      <c r="M5" s="19">
        <v>49</v>
      </c>
      <c r="N5" s="80" t="s">
        <v>18</v>
      </c>
      <c r="O5" s="193" t="s">
        <v>4</v>
      </c>
      <c r="P5" s="26"/>
    </row>
    <row r="6" spans="2:16" ht="18.75" customHeight="1" x14ac:dyDescent="0.25">
      <c r="B6" s="33">
        <v>0</v>
      </c>
      <c r="C6" s="34">
        <v>1</v>
      </c>
      <c r="D6" s="33">
        <v>0</v>
      </c>
      <c r="E6" s="34">
        <v>0</v>
      </c>
      <c r="F6" s="33">
        <v>0</v>
      </c>
      <c r="G6" s="34">
        <v>0</v>
      </c>
      <c r="H6" s="33">
        <v>0</v>
      </c>
      <c r="I6" s="34">
        <v>0</v>
      </c>
      <c r="J6" s="13">
        <v>0</v>
      </c>
      <c r="K6" s="14">
        <v>0</v>
      </c>
      <c r="L6" s="13">
        <v>0</v>
      </c>
      <c r="M6" s="9">
        <v>0</v>
      </c>
      <c r="N6" s="76" t="s">
        <v>5</v>
      </c>
      <c r="O6" s="183"/>
      <c r="P6" s="27"/>
    </row>
    <row r="7" spans="2:16" ht="18.75" customHeight="1" x14ac:dyDescent="0.25">
      <c r="B7" s="37">
        <v>0</v>
      </c>
      <c r="C7" s="38">
        <v>0</v>
      </c>
      <c r="D7" s="37">
        <v>0</v>
      </c>
      <c r="E7" s="38">
        <v>0</v>
      </c>
      <c r="F7" s="37">
        <v>0</v>
      </c>
      <c r="G7" s="38">
        <v>0</v>
      </c>
      <c r="H7" s="37">
        <v>0</v>
      </c>
      <c r="I7" s="38">
        <v>0</v>
      </c>
      <c r="J7" s="11">
        <v>0</v>
      </c>
      <c r="K7" s="12">
        <v>0</v>
      </c>
      <c r="L7" s="11">
        <v>0</v>
      </c>
      <c r="M7" s="8">
        <v>0</v>
      </c>
      <c r="N7" s="77" t="s">
        <v>6</v>
      </c>
      <c r="O7" s="183"/>
      <c r="P7" s="27"/>
    </row>
    <row r="8" spans="2:16" ht="18.75" customHeight="1" x14ac:dyDescent="0.25">
      <c r="B8" s="41">
        <v>54</v>
      </c>
      <c r="C8" s="42">
        <v>57</v>
      </c>
      <c r="D8" s="41">
        <v>47</v>
      </c>
      <c r="E8" s="42">
        <v>45</v>
      </c>
      <c r="F8" s="41">
        <v>54</v>
      </c>
      <c r="G8" s="42">
        <v>62</v>
      </c>
      <c r="H8" s="41">
        <v>52</v>
      </c>
      <c r="I8" s="42">
        <v>59</v>
      </c>
      <c r="J8" s="15">
        <v>44</v>
      </c>
      <c r="K8" s="4">
        <v>59</v>
      </c>
      <c r="L8" s="15">
        <v>42</v>
      </c>
      <c r="M8" s="10">
        <v>49</v>
      </c>
      <c r="N8" s="78" t="s">
        <v>7</v>
      </c>
      <c r="O8" s="184"/>
      <c r="P8" s="27"/>
    </row>
    <row r="9" spans="2:16" ht="18.75" customHeight="1" x14ac:dyDescent="0.25">
      <c r="B9" s="37">
        <v>90</v>
      </c>
      <c r="C9" s="38">
        <v>97</v>
      </c>
      <c r="D9" s="37">
        <v>68</v>
      </c>
      <c r="E9" s="38">
        <v>44</v>
      </c>
      <c r="F9" s="37">
        <v>87</v>
      </c>
      <c r="G9" s="38">
        <v>59</v>
      </c>
      <c r="H9" s="37">
        <v>90</v>
      </c>
      <c r="I9" s="38">
        <v>70</v>
      </c>
      <c r="J9" s="11">
        <v>74</v>
      </c>
      <c r="K9" s="12">
        <v>62</v>
      </c>
      <c r="L9" s="11">
        <v>69</v>
      </c>
      <c r="M9" s="8">
        <v>57</v>
      </c>
      <c r="N9" s="77" t="s">
        <v>18</v>
      </c>
      <c r="O9" s="182" t="s">
        <v>8</v>
      </c>
      <c r="P9" s="26"/>
    </row>
    <row r="10" spans="2:16" ht="18.75" customHeight="1" x14ac:dyDescent="0.25">
      <c r="B10" s="33">
        <v>0</v>
      </c>
      <c r="C10" s="34">
        <v>1</v>
      </c>
      <c r="D10" s="33">
        <v>0</v>
      </c>
      <c r="E10" s="34">
        <v>0</v>
      </c>
      <c r="F10" s="33">
        <v>0</v>
      </c>
      <c r="G10" s="34">
        <v>0</v>
      </c>
      <c r="H10" s="33">
        <v>0</v>
      </c>
      <c r="I10" s="34">
        <v>0</v>
      </c>
      <c r="J10" s="13">
        <v>0</v>
      </c>
      <c r="K10" s="14">
        <v>0</v>
      </c>
      <c r="L10" s="13">
        <v>0</v>
      </c>
      <c r="M10" s="9">
        <v>0</v>
      </c>
      <c r="N10" s="76" t="s">
        <v>5</v>
      </c>
      <c r="O10" s="183"/>
      <c r="P10" s="27"/>
    </row>
    <row r="11" spans="2:16" ht="18.75" customHeight="1" x14ac:dyDescent="0.25">
      <c r="B11" s="37">
        <v>0</v>
      </c>
      <c r="C11" s="38">
        <v>0</v>
      </c>
      <c r="D11" s="37">
        <v>0</v>
      </c>
      <c r="E11" s="38">
        <v>0</v>
      </c>
      <c r="F11" s="37">
        <v>0</v>
      </c>
      <c r="G11" s="38">
        <v>0</v>
      </c>
      <c r="H11" s="37">
        <v>0</v>
      </c>
      <c r="I11" s="38">
        <v>0</v>
      </c>
      <c r="J11" s="11">
        <v>0</v>
      </c>
      <c r="K11" s="12">
        <v>0</v>
      </c>
      <c r="L11" s="11">
        <v>0</v>
      </c>
      <c r="M11" s="8">
        <v>0</v>
      </c>
      <c r="N11" s="77" t="s">
        <v>6</v>
      </c>
      <c r="O11" s="183"/>
      <c r="P11" s="27"/>
    </row>
    <row r="12" spans="2:16" ht="18.75" customHeight="1" x14ac:dyDescent="0.25">
      <c r="B12" s="41">
        <v>90</v>
      </c>
      <c r="C12" s="42">
        <v>98</v>
      </c>
      <c r="D12" s="41">
        <v>68</v>
      </c>
      <c r="E12" s="42">
        <v>44</v>
      </c>
      <c r="F12" s="41">
        <v>87</v>
      </c>
      <c r="G12" s="42">
        <v>59</v>
      </c>
      <c r="H12" s="41">
        <v>90</v>
      </c>
      <c r="I12" s="42">
        <v>70</v>
      </c>
      <c r="J12" s="15">
        <v>74</v>
      </c>
      <c r="K12" s="4">
        <v>62</v>
      </c>
      <c r="L12" s="15">
        <v>69</v>
      </c>
      <c r="M12" s="10">
        <v>57</v>
      </c>
      <c r="N12" s="78" t="s">
        <v>7</v>
      </c>
      <c r="O12" s="184"/>
      <c r="P12" s="27"/>
    </row>
    <row r="13" spans="2:16" ht="18.75" customHeight="1" x14ac:dyDescent="0.25">
      <c r="B13" s="37">
        <v>15</v>
      </c>
      <c r="C13" s="38">
        <v>5</v>
      </c>
      <c r="D13" s="37">
        <v>11</v>
      </c>
      <c r="E13" s="38">
        <v>4</v>
      </c>
      <c r="F13" s="37">
        <v>16</v>
      </c>
      <c r="G13" s="38">
        <v>4</v>
      </c>
      <c r="H13" s="37">
        <v>19</v>
      </c>
      <c r="I13" s="38">
        <v>1</v>
      </c>
      <c r="J13" s="11">
        <v>20</v>
      </c>
      <c r="K13" s="12">
        <v>1</v>
      </c>
      <c r="L13" s="11">
        <v>17</v>
      </c>
      <c r="M13" s="8">
        <v>1</v>
      </c>
      <c r="N13" s="77" t="s">
        <v>18</v>
      </c>
      <c r="O13" s="182" t="s">
        <v>9</v>
      </c>
      <c r="P13" s="26"/>
    </row>
    <row r="14" spans="2:16" ht="18.75" customHeight="1" x14ac:dyDescent="0.25">
      <c r="B14" s="33">
        <v>0</v>
      </c>
      <c r="C14" s="34">
        <v>0</v>
      </c>
      <c r="D14" s="33">
        <v>0</v>
      </c>
      <c r="E14" s="34">
        <v>0</v>
      </c>
      <c r="F14" s="33">
        <v>0</v>
      </c>
      <c r="G14" s="34">
        <v>0</v>
      </c>
      <c r="H14" s="33">
        <v>0</v>
      </c>
      <c r="I14" s="34">
        <v>0</v>
      </c>
      <c r="J14" s="13">
        <v>0</v>
      </c>
      <c r="K14" s="14">
        <v>0</v>
      </c>
      <c r="L14" s="13">
        <v>0</v>
      </c>
      <c r="M14" s="9">
        <v>0</v>
      </c>
      <c r="N14" s="76" t="s">
        <v>5</v>
      </c>
      <c r="O14" s="183"/>
      <c r="P14" s="27"/>
    </row>
    <row r="15" spans="2:16" ht="18.75" customHeight="1" x14ac:dyDescent="0.25">
      <c r="B15" s="37">
        <v>0</v>
      </c>
      <c r="C15" s="38">
        <v>0</v>
      </c>
      <c r="D15" s="37">
        <v>0</v>
      </c>
      <c r="E15" s="38">
        <v>0</v>
      </c>
      <c r="F15" s="37">
        <v>0</v>
      </c>
      <c r="G15" s="38">
        <v>0</v>
      </c>
      <c r="H15" s="37">
        <v>0</v>
      </c>
      <c r="I15" s="38">
        <v>0</v>
      </c>
      <c r="J15" s="11">
        <v>0</v>
      </c>
      <c r="K15" s="12">
        <v>0</v>
      </c>
      <c r="L15" s="11">
        <v>0</v>
      </c>
      <c r="M15" s="8">
        <v>0</v>
      </c>
      <c r="N15" s="77" t="s">
        <v>6</v>
      </c>
      <c r="O15" s="183"/>
      <c r="P15" s="27"/>
    </row>
    <row r="16" spans="2:16" ht="18.75" customHeight="1" x14ac:dyDescent="0.25">
      <c r="B16" s="41">
        <v>15</v>
      </c>
      <c r="C16" s="42">
        <v>5</v>
      </c>
      <c r="D16" s="41">
        <v>11</v>
      </c>
      <c r="E16" s="42">
        <v>4</v>
      </c>
      <c r="F16" s="41">
        <v>16</v>
      </c>
      <c r="G16" s="42">
        <v>4</v>
      </c>
      <c r="H16" s="41">
        <v>19</v>
      </c>
      <c r="I16" s="42">
        <v>1</v>
      </c>
      <c r="J16" s="15">
        <v>20</v>
      </c>
      <c r="K16" s="4">
        <v>1</v>
      </c>
      <c r="L16" s="15">
        <v>17</v>
      </c>
      <c r="M16" s="10">
        <v>1</v>
      </c>
      <c r="N16" s="78" t="s">
        <v>7</v>
      </c>
      <c r="O16" s="184"/>
      <c r="P16" s="27"/>
    </row>
    <row r="17" spans="2:16" ht="18.75" customHeight="1" x14ac:dyDescent="0.25">
      <c r="B17" s="37">
        <v>22</v>
      </c>
      <c r="C17" s="38">
        <v>10</v>
      </c>
      <c r="D17" s="37">
        <v>17</v>
      </c>
      <c r="E17" s="38">
        <v>1</v>
      </c>
      <c r="F17" s="37">
        <v>30</v>
      </c>
      <c r="G17" s="38">
        <v>1</v>
      </c>
      <c r="H17" s="37">
        <v>33</v>
      </c>
      <c r="I17" s="38">
        <v>5</v>
      </c>
      <c r="J17" s="11">
        <v>36</v>
      </c>
      <c r="K17" s="12">
        <v>3</v>
      </c>
      <c r="L17" s="11">
        <v>43</v>
      </c>
      <c r="M17" s="8">
        <v>4</v>
      </c>
      <c r="N17" s="77" t="s">
        <v>18</v>
      </c>
      <c r="O17" s="182" t="s">
        <v>10</v>
      </c>
      <c r="P17" s="26"/>
    </row>
    <row r="18" spans="2:16" ht="18.75" customHeight="1" x14ac:dyDescent="0.25">
      <c r="B18" s="33">
        <v>2</v>
      </c>
      <c r="C18" s="34">
        <v>0</v>
      </c>
      <c r="D18" s="33">
        <v>0</v>
      </c>
      <c r="E18" s="34">
        <v>0</v>
      </c>
      <c r="F18" s="33">
        <v>0</v>
      </c>
      <c r="G18" s="34">
        <v>0</v>
      </c>
      <c r="H18" s="33">
        <v>0</v>
      </c>
      <c r="I18" s="34">
        <v>0</v>
      </c>
      <c r="J18" s="13">
        <v>0</v>
      </c>
      <c r="K18" s="14">
        <v>0</v>
      </c>
      <c r="L18" s="13">
        <v>0</v>
      </c>
      <c r="M18" s="9">
        <v>0</v>
      </c>
      <c r="N18" s="76" t="s">
        <v>5</v>
      </c>
      <c r="O18" s="183"/>
      <c r="P18" s="27"/>
    </row>
    <row r="19" spans="2:16" ht="18.75" customHeight="1" x14ac:dyDescent="0.25">
      <c r="B19" s="37">
        <v>0</v>
      </c>
      <c r="C19" s="38">
        <v>0</v>
      </c>
      <c r="D19" s="37">
        <v>0</v>
      </c>
      <c r="E19" s="38">
        <v>0</v>
      </c>
      <c r="F19" s="37">
        <v>0</v>
      </c>
      <c r="G19" s="38">
        <v>0</v>
      </c>
      <c r="H19" s="37">
        <v>0</v>
      </c>
      <c r="I19" s="38">
        <v>0</v>
      </c>
      <c r="J19" s="11">
        <v>0</v>
      </c>
      <c r="K19" s="12">
        <v>0</v>
      </c>
      <c r="L19" s="11">
        <v>0</v>
      </c>
      <c r="M19" s="8">
        <v>0</v>
      </c>
      <c r="N19" s="77" t="s">
        <v>6</v>
      </c>
      <c r="O19" s="183"/>
      <c r="P19" s="27"/>
    </row>
    <row r="20" spans="2:16" ht="18.75" customHeight="1" x14ac:dyDescent="0.25">
      <c r="B20" s="41">
        <v>24</v>
      </c>
      <c r="C20" s="42">
        <v>10</v>
      </c>
      <c r="D20" s="41">
        <v>17</v>
      </c>
      <c r="E20" s="42">
        <v>1</v>
      </c>
      <c r="F20" s="41">
        <v>30</v>
      </c>
      <c r="G20" s="42">
        <v>1</v>
      </c>
      <c r="H20" s="41">
        <v>33</v>
      </c>
      <c r="I20" s="42">
        <v>5</v>
      </c>
      <c r="J20" s="15">
        <v>36</v>
      </c>
      <c r="K20" s="4">
        <v>3</v>
      </c>
      <c r="L20" s="15">
        <v>43</v>
      </c>
      <c r="M20" s="10">
        <v>4</v>
      </c>
      <c r="N20" s="78" t="s">
        <v>7</v>
      </c>
      <c r="O20" s="184"/>
      <c r="P20" s="27"/>
    </row>
    <row r="21" spans="2:16" ht="18.75" customHeight="1" x14ac:dyDescent="0.25">
      <c r="B21" s="37">
        <v>181</v>
      </c>
      <c r="C21" s="38">
        <v>168</v>
      </c>
      <c r="D21" s="37">
        <v>143</v>
      </c>
      <c r="E21" s="38">
        <v>94</v>
      </c>
      <c r="F21" s="37">
        <v>187</v>
      </c>
      <c r="G21" s="38">
        <v>126</v>
      </c>
      <c r="H21" s="37">
        <v>194</v>
      </c>
      <c r="I21" s="38">
        <v>135</v>
      </c>
      <c r="J21" s="11">
        <v>174</v>
      </c>
      <c r="K21" s="12">
        <v>125</v>
      </c>
      <c r="L21" s="11">
        <v>171</v>
      </c>
      <c r="M21" s="8">
        <v>111</v>
      </c>
      <c r="N21" s="77" t="s">
        <v>18</v>
      </c>
      <c r="O21" s="182" t="s">
        <v>11</v>
      </c>
      <c r="P21" s="26"/>
    </row>
    <row r="22" spans="2:16" ht="18.75" customHeight="1" x14ac:dyDescent="0.25">
      <c r="B22" s="33">
        <v>2</v>
      </c>
      <c r="C22" s="34">
        <v>2</v>
      </c>
      <c r="D22" s="33">
        <v>0</v>
      </c>
      <c r="E22" s="34">
        <v>0</v>
      </c>
      <c r="F22" s="33">
        <v>0</v>
      </c>
      <c r="G22" s="34">
        <v>0</v>
      </c>
      <c r="H22" s="33">
        <v>0</v>
      </c>
      <c r="I22" s="34">
        <v>0</v>
      </c>
      <c r="J22" s="13">
        <v>0</v>
      </c>
      <c r="K22" s="14">
        <v>0</v>
      </c>
      <c r="L22" s="13">
        <v>0</v>
      </c>
      <c r="M22" s="9">
        <v>0</v>
      </c>
      <c r="N22" s="76" t="s">
        <v>5</v>
      </c>
      <c r="O22" s="183"/>
      <c r="P22" s="27"/>
    </row>
    <row r="23" spans="2:16" ht="18.75" customHeight="1" x14ac:dyDescent="0.25">
      <c r="B23" s="37">
        <v>0</v>
      </c>
      <c r="C23" s="38">
        <v>0</v>
      </c>
      <c r="D23" s="37">
        <v>0</v>
      </c>
      <c r="E23" s="38">
        <v>0</v>
      </c>
      <c r="F23" s="37">
        <v>0</v>
      </c>
      <c r="G23" s="38">
        <v>0</v>
      </c>
      <c r="H23" s="37">
        <v>0</v>
      </c>
      <c r="I23" s="38">
        <v>0</v>
      </c>
      <c r="J23" s="11">
        <v>0</v>
      </c>
      <c r="K23" s="12">
        <v>0</v>
      </c>
      <c r="L23" s="11">
        <v>0</v>
      </c>
      <c r="M23" s="8">
        <v>0</v>
      </c>
      <c r="N23" s="77" t="s">
        <v>6</v>
      </c>
      <c r="O23" s="183"/>
      <c r="P23" s="27"/>
    </row>
    <row r="24" spans="2:16" ht="18.75" customHeight="1" thickBot="1" x14ac:dyDescent="0.3">
      <c r="B24" s="45">
        <v>183</v>
      </c>
      <c r="C24" s="46">
        <v>170</v>
      </c>
      <c r="D24" s="45">
        <v>143</v>
      </c>
      <c r="E24" s="46">
        <v>94</v>
      </c>
      <c r="F24" s="45">
        <v>187</v>
      </c>
      <c r="G24" s="46">
        <v>126</v>
      </c>
      <c r="H24" s="45">
        <v>194</v>
      </c>
      <c r="I24" s="46">
        <v>135</v>
      </c>
      <c r="J24" s="24">
        <v>174</v>
      </c>
      <c r="K24" s="25">
        <v>125</v>
      </c>
      <c r="L24" s="24">
        <v>171</v>
      </c>
      <c r="M24" s="23">
        <v>111</v>
      </c>
      <c r="N24" s="79" t="s">
        <v>7</v>
      </c>
      <c r="O24" s="185"/>
      <c r="P24" s="27"/>
    </row>
    <row r="25" spans="2:16" ht="22.5" customHeight="1" thickBot="1" x14ac:dyDescent="0.3">
      <c r="B25" s="177">
        <v>353</v>
      </c>
      <c r="C25" s="159"/>
      <c r="D25" s="177">
        <v>237</v>
      </c>
      <c r="E25" s="159"/>
      <c r="F25" s="177">
        <v>313</v>
      </c>
      <c r="G25" s="159"/>
      <c r="H25" s="152">
        <v>329</v>
      </c>
      <c r="I25" s="174"/>
      <c r="J25" s="175">
        <v>299</v>
      </c>
      <c r="K25" s="176"/>
      <c r="L25" s="175">
        <v>282</v>
      </c>
      <c r="M25" s="178"/>
      <c r="N25" s="186" t="s">
        <v>12</v>
      </c>
      <c r="O25" s="187"/>
      <c r="P25" s="27"/>
    </row>
  </sheetData>
  <mergeCells count="22">
    <mergeCell ref="H1:O1"/>
    <mergeCell ref="H2:O2"/>
    <mergeCell ref="H3:I3"/>
    <mergeCell ref="J3:K3"/>
    <mergeCell ref="L3:M3"/>
    <mergeCell ref="N3:N4"/>
    <mergeCell ref="O3:O4"/>
    <mergeCell ref="B3:C3"/>
    <mergeCell ref="B25:C25"/>
    <mergeCell ref="N25:O25"/>
    <mergeCell ref="D3:E3"/>
    <mergeCell ref="D25:E25"/>
    <mergeCell ref="F3:G3"/>
    <mergeCell ref="F25:G25"/>
    <mergeCell ref="O13:O16"/>
    <mergeCell ref="O5:O8"/>
    <mergeCell ref="O9:O12"/>
    <mergeCell ref="O17:O20"/>
    <mergeCell ref="O21:O24"/>
    <mergeCell ref="H25:I25"/>
    <mergeCell ref="J25:K25"/>
    <mergeCell ref="L25:M25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4" width="9.375" style="58" customWidth="1"/>
    <col min="5" max="5" width="9.375" style="28" customWidth="1"/>
    <col min="6" max="7" width="9.25" style="58" customWidth="1"/>
    <col min="8" max="13" width="9.25" style="28" hidden="1" customWidth="1"/>
    <col min="14" max="14" width="16.625" style="28" customWidth="1"/>
    <col min="15" max="15" width="21.625" style="28" customWidth="1"/>
    <col min="16" max="16" width="6.875" style="58" customWidth="1"/>
    <col min="17" max="16384" width="6.375" style="2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66" t="s">
        <v>41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7"/>
      <c r="N3" s="189" t="s">
        <v>2</v>
      </c>
      <c r="O3" s="191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66" t="s">
        <v>1</v>
      </c>
      <c r="N4" s="190"/>
      <c r="O4" s="192"/>
      <c r="P4" s="109"/>
    </row>
    <row r="5" spans="2:16" ht="18.75" customHeight="1" x14ac:dyDescent="0.25">
      <c r="B5" s="29">
        <v>125</v>
      </c>
      <c r="C5" s="30">
        <v>67</v>
      </c>
      <c r="D5" s="29">
        <v>64</v>
      </c>
      <c r="E5" s="30">
        <v>47</v>
      </c>
      <c r="F5" s="29">
        <v>120</v>
      </c>
      <c r="G5" s="30">
        <v>70</v>
      </c>
      <c r="H5" s="29">
        <v>109</v>
      </c>
      <c r="I5" s="30">
        <v>59</v>
      </c>
      <c r="J5" s="16">
        <v>98</v>
      </c>
      <c r="K5" s="17">
        <v>57</v>
      </c>
      <c r="L5" s="16">
        <v>72</v>
      </c>
      <c r="M5" s="19">
        <v>41</v>
      </c>
      <c r="N5" s="80" t="s">
        <v>18</v>
      </c>
      <c r="O5" s="193" t="s">
        <v>4</v>
      </c>
      <c r="P5" s="26"/>
    </row>
    <row r="6" spans="2:16" ht="18.75" customHeight="1" x14ac:dyDescent="0.25">
      <c r="B6" s="33">
        <v>0</v>
      </c>
      <c r="C6" s="34">
        <v>0</v>
      </c>
      <c r="D6" s="33">
        <v>0</v>
      </c>
      <c r="E6" s="34">
        <v>0</v>
      </c>
      <c r="F6" s="33">
        <v>0</v>
      </c>
      <c r="G6" s="34">
        <v>0</v>
      </c>
      <c r="H6" s="33">
        <v>0</v>
      </c>
      <c r="I6" s="34">
        <v>0</v>
      </c>
      <c r="J6" s="13">
        <v>0</v>
      </c>
      <c r="K6" s="14">
        <v>0</v>
      </c>
      <c r="L6" s="13">
        <v>0</v>
      </c>
      <c r="M6" s="9">
        <v>0</v>
      </c>
      <c r="N6" s="76" t="s">
        <v>5</v>
      </c>
      <c r="O6" s="183"/>
      <c r="P6" s="27"/>
    </row>
    <row r="7" spans="2:16" ht="18.75" customHeight="1" x14ac:dyDescent="0.25">
      <c r="B7" s="37">
        <v>0</v>
      </c>
      <c r="C7" s="38">
        <v>0</v>
      </c>
      <c r="D7" s="37">
        <v>0</v>
      </c>
      <c r="E7" s="38">
        <v>0</v>
      </c>
      <c r="F7" s="37">
        <v>0</v>
      </c>
      <c r="G7" s="38">
        <v>0</v>
      </c>
      <c r="H7" s="37">
        <v>0</v>
      </c>
      <c r="I7" s="38">
        <v>0</v>
      </c>
      <c r="J7" s="11">
        <v>0</v>
      </c>
      <c r="K7" s="12">
        <v>0</v>
      </c>
      <c r="L7" s="11">
        <v>0</v>
      </c>
      <c r="M7" s="8">
        <v>0</v>
      </c>
      <c r="N7" s="77" t="s">
        <v>6</v>
      </c>
      <c r="O7" s="183"/>
      <c r="P7" s="27"/>
    </row>
    <row r="8" spans="2:16" ht="18.75" customHeight="1" x14ac:dyDescent="0.25">
      <c r="B8" s="41">
        <v>125</v>
      </c>
      <c r="C8" s="42">
        <v>67</v>
      </c>
      <c r="D8" s="41">
        <v>64</v>
      </c>
      <c r="E8" s="42">
        <v>47</v>
      </c>
      <c r="F8" s="41">
        <v>120</v>
      </c>
      <c r="G8" s="42">
        <v>70</v>
      </c>
      <c r="H8" s="41">
        <v>109</v>
      </c>
      <c r="I8" s="42">
        <v>59</v>
      </c>
      <c r="J8" s="15">
        <v>98</v>
      </c>
      <c r="K8" s="4">
        <v>57</v>
      </c>
      <c r="L8" s="15">
        <v>72</v>
      </c>
      <c r="M8" s="10">
        <v>41</v>
      </c>
      <c r="N8" s="78" t="s">
        <v>7</v>
      </c>
      <c r="O8" s="184"/>
      <c r="P8" s="27"/>
    </row>
    <row r="9" spans="2:16" ht="18.75" customHeight="1" x14ac:dyDescent="0.25">
      <c r="B9" s="37">
        <v>203</v>
      </c>
      <c r="C9" s="38">
        <v>124</v>
      </c>
      <c r="D9" s="37">
        <v>141</v>
      </c>
      <c r="E9" s="38">
        <v>85</v>
      </c>
      <c r="F9" s="37">
        <v>212</v>
      </c>
      <c r="G9" s="38">
        <v>121</v>
      </c>
      <c r="H9" s="37">
        <v>165</v>
      </c>
      <c r="I9" s="38">
        <v>85</v>
      </c>
      <c r="J9" s="11">
        <v>157</v>
      </c>
      <c r="K9" s="12">
        <v>78</v>
      </c>
      <c r="L9" s="11">
        <v>113</v>
      </c>
      <c r="M9" s="8">
        <v>58</v>
      </c>
      <c r="N9" s="77" t="s">
        <v>18</v>
      </c>
      <c r="O9" s="182" t="s">
        <v>8</v>
      </c>
      <c r="P9" s="26"/>
    </row>
    <row r="10" spans="2:16" ht="18.75" customHeight="1" x14ac:dyDescent="0.25">
      <c r="B10" s="33">
        <v>0</v>
      </c>
      <c r="C10" s="34">
        <v>0</v>
      </c>
      <c r="D10" s="33">
        <v>0</v>
      </c>
      <c r="E10" s="34">
        <v>0</v>
      </c>
      <c r="F10" s="33">
        <v>0</v>
      </c>
      <c r="G10" s="34">
        <v>0</v>
      </c>
      <c r="H10" s="33">
        <v>0</v>
      </c>
      <c r="I10" s="34">
        <v>0</v>
      </c>
      <c r="J10" s="13">
        <v>0</v>
      </c>
      <c r="K10" s="14">
        <v>0</v>
      </c>
      <c r="L10" s="13">
        <v>0</v>
      </c>
      <c r="M10" s="9">
        <v>0</v>
      </c>
      <c r="N10" s="76" t="s">
        <v>5</v>
      </c>
      <c r="O10" s="183"/>
      <c r="P10" s="27"/>
    </row>
    <row r="11" spans="2:16" ht="18.75" customHeight="1" x14ac:dyDescent="0.25">
      <c r="B11" s="37">
        <v>0</v>
      </c>
      <c r="C11" s="38">
        <v>0</v>
      </c>
      <c r="D11" s="37">
        <v>0</v>
      </c>
      <c r="E11" s="38">
        <v>0</v>
      </c>
      <c r="F11" s="37">
        <v>0</v>
      </c>
      <c r="G11" s="38">
        <v>1</v>
      </c>
      <c r="H11" s="37">
        <v>0</v>
      </c>
      <c r="I11" s="38">
        <v>1</v>
      </c>
      <c r="J11" s="11">
        <v>0</v>
      </c>
      <c r="K11" s="12">
        <v>1</v>
      </c>
      <c r="L11" s="11">
        <v>0</v>
      </c>
      <c r="M11" s="8">
        <v>1</v>
      </c>
      <c r="N11" s="77" t="s">
        <v>6</v>
      </c>
      <c r="O11" s="183"/>
      <c r="P11" s="27"/>
    </row>
    <row r="12" spans="2:16" ht="18.75" customHeight="1" x14ac:dyDescent="0.25">
      <c r="B12" s="41">
        <v>203</v>
      </c>
      <c r="C12" s="42">
        <v>124</v>
      </c>
      <c r="D12" s="41">
        <v>141</v>
      </c>
      <c r="E12" s="42">
        <v>85</v>
      </c>
      <c r="F12" s="41">
        <v>212</v>
      </c>
      <c r="G12" s="42">
        <v>122</v>
      </c>
      <c r="H12" s="41">
        <v>165</v>
      </c>
      <c r="I12" s="42">
        <v>86</v>
      </c>
      <c r="J12" s="15">
        <v>157</v>
      </c>
      <c r="K12" s="4">
        <v>79</v>
      </c>
      <c r="L12" s="15">
        <v>113</v>
      </c>
      <c r="M12" s="10">
        <v>59</v>
      </c>
      <c r="N12" s="78" t="s">
        <v>7</v>
      </c>
      <c r="O12" s="184"/>
      <c r="P12" s="27"/>
    </row>
    <row r="13" spans="2:16" ht="18.75" customHeight="1" x14ac:dyDescent="0.25">
      <c r="B13" s="37">
        <v>22</v>
      </c>
      <c r="C13" s="38">
        <v>6</v>
      </c>
      <c r="D13" s="37">
        <v>20</v>
      </c>
      <c r="E13" s="38">
        <v>5</v>
      </c>
      <c r="F13" s="37">
        <v>26</v>
      </c>
      <c r="G13" s="38">
        <v>12</v>
      </c>
      <c r="H13" s="37">
        <v>11</v>
      </c>
      <c r="I13" s="38">
        <v>4</v>
      </c>
      <c r="J13" s="11">
        <v>14</v>
      </c>
      <c r="K13" s="12">
        <v>5</v>
      </c>
      <c r="L13" s="11">
        <v>14</v>
      </c>
      <c r="M13" s="8">
        <v>3</v>
      </c>
      <c r="N13" s="77" t="s">
        <v>18</v>
      </c>
      <c r="O13" s="182" t="s">
        <v>9</v>
      </c>
      <c r="P13" s="26"/>
    </row>
    <row r="14" spans="2:16" ht="18.75" customHeight="1" x14ac:dyDescent="0.25">
      <c r="B14" s="33">
        <v>0</v>
      </c>
      <c r="C14" s="34">
        <v>0</v>
      </c>
      <c r="D14" s="33">
        <v>0</v>
      </c>
      <c r="E14" s="34">
        <v>0</v>
      </c>
      <c r="F14" s="33">
        <v>0</v>
      </c>
      <c r="G14" s="34">
        <v>0</v>
      </c>
      <c r="H14" s="33">
        <v>0</v>
      </c>
      <c r="I14" s="34">
        <v>0</v>
      </c>
      <c r="J14" s="13">
        <v>0</v>
      </c>
      <c r="K14" s="14">
        <v>0</v>
      </c>
      <c r="L14" s="13">
        <v>0</v>
      </c>
      <c r="M14" s="9">
        <v>0</v>
      </c>
      <c r="N14" s="76" t="s">
        <v>5</v>
      </c>
      <c r="O14" s="183"/>
      <c r="P14" s="27"/>
    </row>
    <row r="15" spans="2:16" ht="18.75" customHeight="1" x14ac:dyDescent="0.25">
      <c r="B15" s="37">
        <v>0</v>
      </c>
      <c r="C15" s="38">
        <v>0</v>
      </c>
      <c r="D15" s="37">
        <v>0</v>
      </c>
      <c r="E15" s="38">
        <v>0</v>
      </c>
      <c r="F15" s="37">
        <v>0</v>
      </c>
      <c r="G15" s="38">
        <v>0</v>
      </c>
      <c r="H15" s="37">
        <v>0</v>
      </c>
      <c r="I15" s="38">
        <v>0</v>
      </c>
      <c r="J15" s="11">
        <v>0</v>
      </c>
      <c r="K15" s="12">
        <v>0</v>
      </c>
      <c r="L15" s="11">
        <v>0</v>
      </c>
      <c r="M15" s="8">
        <v>0</v>
      </c>
      <c r="N15" s="77" t="s">
        <v>6</v>
      </c>
      <c r="O15" s="183"/>
      <c r="P15" s="27"/>
    </row>
    <row r="16" spans="2:16" ht="18.75" customHeight="1" x14ac:dyDescent="0.25">
      <c r="B16" s="41">
        <v>22</v>
      </c>
      <c r="C16" s="42">
        <v>6</v>
      </c>
      <c r="D16" s="41">
        <v>20</v>
      </c>
      <c r="E16" s="42">
        <v>5</v>
      </c>
      <c r="F16" s="41">
        <v>26</v>
      </c>
      <c r="G16" s="42">
        <v>12</v>
      </c>
      <c r="H16" s="41">
        <v>11</v>
      </c>
      <c r="I16" s="42">
        <v>4</v>
      </c>
      <c r="J16" s="15">
        <v>14</v>
      </c>
      <c r="K16" s="4">
        <v>5</v>
      </c>
      <c r="L16" s="15">
        <v>14</v>
      </c>
      <c r="M16" s="10">
        <v>3</v>
      </c>
      <c r="N16" s="78" t="s">
        <v>7</v>
      </c>
      <c r="O16" s="184"/>
      <c r="P16" s="27"/>
    </row>
    <row r="17" spans="2:16" ht="18.75" customHeight="1" x14ac:dyDescent="0.25">
      <c r="B17" s="37">
        <v>80</v>
      </c>
      <c r="C17" s="38">
        <v>9</v>
      </c>
      <c r="D17" s="37">
        <v>54</v>
      </c>
      <c r="E17" s="38">
        <v>8</v>
      </c>
      <c r="F17" s="37">
        <v>80</v>
      </c>
      <c r="G17" s="38">
        <v>8</v>
      </c>
      <c r="H17" s="37">
        <v>26</v>
      </c>
      <c r="I17" s="38">
        <v>6</v>
      </c>
      <c r="J17" s="11">
        <v>19</v>
      </c>
      <c r="K17" s="12">
        <v>3</v>
      </c>
      <c r="L17" s="11">
        <v>12</v>
      </c>
      <c r="M17" s="8">
        <v>3</v>
      </c>
      <c r="N17" s="77" t="s">
        <v>18</v>
      </c>
      <c r="O17" s="182" t="s">
        <v>10</v>
      </c>
      <c r="P17" s="26"/>
    </row>
    <row r="18" spans="2:16" ht="18.75" customHeight="1" x14ac:dyDescent="0.25">
      <c r="B18" s="33">
        <v>0</v>
      </c>
      <c r="C18" s="34">
        <v>0</v>
      </c>
      <c r="D18" s="33">
        <v>0</v>
      </c>
      <c r="E18" s="34">
        <v>0</v>
      </c>
      <c r="F18" s="33">
        <v>0</v>
      </c>
      <c r="G18" s="34">
        <v>0</v>
      </c>
      <c r="H18" s="33">
        <v>0</v>
      </c>
      <c r="I18" s="34">
        <v>0</v>
      </c>
      <c r="J18" s="13">
        <v>0</v>
      </c>
      <c r="K18" s="14">
        <v>0</v>
      </c>
      <c r="L18" s="13">
        <v>0</v>
      </c>
      <c r="M18" s="9">
        <v>0</v>
      </c>
      <c r="N18" s="76" t="s">
        <v>5</v>
      </c>
      <c r="O18" s="183"/>
      <c r="P18" s="27"/>
    </row>
    <row r="19" spans="2:16" ht="18.75" customHeight="1" x14ac:dyDescent="0.25">
      <c r="B19" s="37">
        <v>0</v>
      </c>
      <c r="C19" s="38">
        <v>0</v>
      </c>
      <c r="D19" s="37">
        <v>0</v>
      </c>
      <c r="E19" s="38">
        <v>0</v>
      </c>
      <c r="F19" s="37">
        <v>0</v>
      </c>
      <c r="G19" s="38">
        <v>0</v>
      </c>
      <c r="H19" s="37">
        <v>0</v>
      </c>
      <c r="I19" s="38">
        <v>0</v>
      </c>
      <c r="J19" s="11">
        <v>0</v>
      </c>
      <c r="K19" s="12">
        <v>0</v>
      </c>
      <c r="L19" s="11">
        <v>0</v>
      </c>
      <c r="M19" s="8">
        <v>0</v>
      </c>
      <c r="N19" s="77" t="s">
        <v>6</v>
      </c>
      <c r="O19" s="183"/>
      <c r="P19" s="27"/>
    </row>
    <row r="20" spans="2:16" ht="18.75" customHeight="1" x14ac:dyDescent="0.25">
      <c r="B20" s="41">
        <v>80</v>
      </c>
      <c r="C20" s="42">
        <v>9</v>
      </c>
      <c r="D20" s="41">
        <v>54</v>
      </c>
      <c r="E20" s="42">
        <v>8</v>
      </c>
      <c r="F20" s="41">
        <v>80</v>
      </c>
      <c r="G20" s="42">
        <v>8</v>
      </c>
      <c r="H20" s="41">
        <v>26</v>
      </c>
      <c r="I20" s="42">
        <v>6</v>
      </c>
      <c r="J20" s="15">
        <v>19</v>
      </c>
      <c r="K20" s="4">
        <v>3</v>
      </c>
      <c r="L20" s="15">
        <v>12</v>
      </c>
      <c r="M20" s="10">
        <v>3</v>
      </c>
      <c r="N20" s="78" t="s">
        <v>7</v>
      </c>
      <c r="O20" s="184"/>
      <c r="P20" s="27"/>
    </row>
    <row r="21" spans="2:16" ht="18.75" customHeight="1" x14ac:dyDescent="0.25">
      <c r="B21" s="37">
        <v>430</v>
      </c>
      <c r="C21" s="38">
        <v>206</v>
      </c>
      <c r="D21" s="37">
        <v>279</v>
      </c>
      <c r="E21" s="38">
        <v>145</v>
      </c>
      <c r="F21" s="37">
        <v>438</v>
      </c>
      <c r="G21" s="38">
        <v>211</v>
      </c>
      <c r="H21" s="37">
        <v>311</v>
      </c>
      <c r="I21" s="38">
        <v>154</v>
      </c>
      <c r="J21" s="11">
        <v>288</v>
      </c>
      <c r="K21" s="12">
        <v>143</v>
      </c>
      <c r="L21" s="11">
        <v>211</v>
      </c>
      <c r="M21" s="8">
        <v>105</v>
      </c>
      <c r="N21" s="77" t="s">
        <v>18</v>
      </c>
      <c r="O21" s="182" t="s">
        <v>11</v>
      </c>
      <c r="P21" s="26"/>
    </row>
    <row r="22" spans="2:16" ht="18.75" customHeight="1" x14ac:dyDescent="0.25">
      <c r="B22" s="33">
        <v>0</v>
      </c>
      <c r="C22" s="34">
        <v>0</v>
      </c>
      <c r="D22" s="33">
        <v>0</v>
      </c>
      <c r="E22" s="34">
        <v>0</v>
      </c>
      <c r="F22" s="33">
        <v>0</v>
      </c>
      <c r="G22" s="34">
        <v>0</v>
      </c>
      <c r="H22" s="33">
        <v>0</v>
      </c>
      <c r="I22" s="34">
        <v>0</v>
      </c>
      <c r="J22" s="13">
        <v>0</v>
      </c>
      <c r="K22" s="14">
        <v>0</v>
      </c>
      <c r="L22" s="13">
        <v>0</v>
      </c>
      <c r="M22" s="9">
        <v>0</v>
      </c>
      <c r="N22" s="76" t="s">
        <v>5</v>
      </c>
      <c r="O22" s="183"/>
      <c r="P22" s="27"/>
    </row>
    <row r="23" spans="2:16" ht="18.75" customHeight="1" x14ac:dyDescent="0.25">
      <c r="B23" s="37">
        <v>0</v>
      </c>
      <c r="C23" s="38">
        <v>0</v>
      </c>
      <c r="D23" s="37">
        <v>0</v>
      </c>
      <c r="E23" s="38">
        <v>0</v>
      </c>
      <c r="F23" s="37">
        <v>0</v>
      </c>
      <c r="G23" s="38">
        <v>1</v>
      </c>
      <c r="H23" s="37">
        <v>0</v>
      </c>
      <c r="I23" s="38">
        <v>1</v>
      </c>
      <c r="J23" s="11">
        <v>0</v>
      </c>
      <c r="K23" s="12">
        <v>1</v>
      </c>
      <c r="L23" s="11">
        <v>0</v>
      </c>
      <c r="M23" s="8">
        <v>1</v>
      </c>
      <c r="N23" s="77" t="s">
        <v>6</v>
      </c>
      <c r="O23" s="183"/>
      <c r="P23" s="27"/>
    </row>
    <row r="24" spans="2:16" ht="18.75" customHeight="1" thickBot="1" x14ac:dyDescent="0.3">
      <c r="B24" s="45">
        <v>430</v>
      </c>
      <c r="C24" s="46">
        <v>206</v>
      </c>
      <c r="D24" s="45">
        <v>279</v>
      </c>
      <c r="E24" s="46">
        <v>145</v>
      </c>
      <c r="F24" s="45">
        <v>438</v>
      </c>
      <c r="G24" s="46">
        <v>212</v>
      </c>
      <c r="H24" s="45">
        <v>311</v>
      </c>
      <c r="I24" s="46">
        <v>155</v>
      </c>
      <c r="J24" s="24">
        <v>288</v>
      </c>
      <c r="K24" s="25">
        <v>144</v>
      </c>
      <c r="L24" s="24">
        <v>211</v>
      </c>
      <c r="M24" s="23">
        <v>106</v>
      </c>
      <c r="N24" s="79" t="s">
        <v>7</v>
      </c>
      <c r="O24" s="185"/>
      <c r="P24" s="27"/>
    </row>
    <row r="25" spans="2:16" ht="22.5" customHeight="1" thickBot="1" x14ac:dyDescent="0.3">
      <c r="B25" s="177">
        <v>636</v>
      </c>
      <c r="C25" s="159"/>
      <c r="D25" s="177">
        <v>424</v>
      </c>
      <c r="E25" s="159"/>
      <c r="F25" s="177">
        <v>650</v>
      </c>
      <c r="G25" s="159"/>
      <c r="H25" s="152">
        <v>466</v>
      </c>
      <c r="I25" s="174"/>
      <c r="J25" s="175">
        <v>432</v>
      </c>
      <c r="K25" s="176"/>
      <c r="L25" s="175">
        <v>317</v>
      </c>
      <c r="M25" s="178"/>
      <c r="N25" s="186" t="s">
        <v>12</v>
      </c>
      <c r="O25" s="187"/>
      <c r="P25" s="27"/>
    </row>
  </sheetData>
  <mergeCells count="22">
    <mergeCell ref="H1:O1"/>
    <mergeCell ref="H2:O2"/>
    <mergeCell ref="H3:I3"/>
    <mergeCell ref="J3:K3"/>
    <mergeCell ref="L3:M3"/>
    <mergeCell ref="N3:N4"/>
    <mergeCell ref="O3:O4"/>
    <mergeCell ref="B3:C3"/>
    <mergeCell ref="B25:C25"/>
    <mergeCell ref="N25:O25"/>
    <mergeCell ref="D3:E3"/>
    <mergeCell ref="D25:E25"/>
    <mergeCell ref="F3:G3"/>
    <mergeCell ref="F25:G25"/>
    <mergeCell ref="O13:O16"/>
    <mergeCell ref="O5:O8"/>
    <mergeCell ref="O9:O12"/>
    <mergeCell ref="O17:O20"/>
    <mergeCell ref="O21:O24"/>
    <mergeCell ref="H25:I25"/>
    <mergeCell ref="J25:K25"/>
    <mergeCell ref="L25:M25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4" width="9.375" style="58" customWidth="1"/>
    <col min="5" max="5" width="9.375" style="28" customWidth="1"/>
    <col min="6" max="7" width="9.25" style="58" customWidth="1"/>
    <col min="8" max="13" width="9.25" style="28" hidden="1" customWidth="1"/>
    <col min="14" max="14" width="16.625" style="28" customWidth="1"/>
    <col min="15" max="15" width="21.625" style="28" customWidth="1"/>
    <col min="16" max="16" width="6.875" style="58" customWidth="1"/>
    <col min="17" max="17" width="8.375" style="58" hidden="1" customWidth="1"/>
    <col min="18" max="19" width="6.375" style="58" hidden="1" customWidth="1"/>
    <col min="20" max="16384" width="6.375" style="28"/>
  </cols>
  <sheetData>
    <row r="1" spans="2:19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9" ht="21" customHeight="1" thickBot="1" x14ac:dyDescent="0.3">
      <c r="H2" s="166" t="s">
        <v>42</v>
      </c>
      <c r="I2" s="144"/>
      <c r="J2" s="144"/>
      <c r="K2" s="144"/>
      <c r="L2" s="144"/>
      <c r="M2" s="144"/>
      <c r="N2" s="144"/>
      <c r="O2" s="144"/>
      <c r="P2" s="108"/>
    </row>
    <row r="3" spans="2:19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7"/>
      <c r="N3" s="189" t="s">
        <v>2</v>
      </c>
      <c r="O3" s="191" t="s">
        <v>3</v>
      </c>
      <c r="P3" s="109"/>
    </row>
    <row r="4" spans="2:19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66" t="s">
        <v>1</v>
      </c>
      <c r="N4" s="190"/>
      <c r="O4" s="192"/>
      <c r="P4" s="109"/>
      <c r="Q4" s="60">
        <v>99</v>
      </c>
      <c r="R4" s="60">
        <v>98</v>
      </c>
      <c r="S4" s="60">
        <v>97</v>
      </c>
    </row>
    <row r="5" spans="2:19" ht="18.75" customHeight="1" x14ac:dyDescent="0.25">
      <c r="B5" s="29">
        <v>136</v>
      </c>
      <c r="C5" s="30">
        <v>98</v>
      </c>
      <c r="D5" s="29">
        <v>94</v>
      </c>
      <c r="E5" s="30">
        <v>66</v>
      </c>
      <c r="F5" s="29">
        <v>121</v>
      </c>
      <c r="G5" s="30">
        <v>79</v>
      </c>
      <c r="H5" s="29">
        <v>102</v>
      </c>
      <c r="I5" s="30">
        <v>70</v>
      </c>
      <c r="J5" s="16">
        <v>74</v>
      </c>
      <c r="K5" s="17">
        <v>43</v>
      </c>
      <c r="L5" s="16">
        <v>57</v>
      </c>
      <c r="M5" s="19">
        <v>26</v>
      </c>
      <c r="N5" s="80" t="s">
        <v>18</v>
      </c>
      <c r="O5" s="193" t="s">
        <v>4</v>
      </c>
      <c r="P5" s="26"/>
    </row>
    <row r="6" spans="2:19" ht="18.75" customHeight="1" x14ac:dyDescent="0.25">
      <c r="B6" s="33">
        <v>0</v>
      </c>
      <c r="C6" s="34">
        <v>0</v>
      </c>
      <c r="D6" s="33">
        <v>0</v>
      </c>
      <c r="E6" s="34">
        <v>0</v>
      </c>
      <c r="F6" s="33">
        <v>0</v>
      </c>
      <c r="G6" s="34">
        <v>0</v>
      </c>
      <c r="H6" s="33">
        <v>0</v>
      </c>
      <c r="I6" s="34">
        <v>0</v>
      </c>
      <c r="J6" s="13">
        <v>0</v>
      </c>
      <c r="K6" s="14">
        <v>0</v>
      </c>
      <c r="L6" s="13">
        <v>0</v>
      </c>
      <c r="M6" s="9">
        <v>0</v>
      </c>
      <c r="N6" s="76" t="s">
        <v>5</v>
      </c>
      <c r="O6" s="183"/>
      <c r="P6" s="27"/>
    </row>
    <row r="7" spans="2:19" ht="18.75" customHeight="1" x14ac:dyDescent="0.25">
      <c r="B7" s="37">
        <v>0</v>
      </c>
      <c r="C7" s="38">
        <v>0</v>
      </c>
      <c r="D7" s="37">
        <v>0</v>
      </c>
      <c r="E7" s="38">
        <v>0</v>
      </c>
      <c r="F7" s="37">
        <v>0</v>
      </c>
      <c r="G7" s="38">
        <v>0</v>
      </c>
      <c r="H7" s="37">
        <v>0</v>
      </c>
      <c r="I7" s="38">
        <v>0</v>
      </c>
      <c r="J7" s="11">
        <v>0</v>
      </c>
      <c r="K7" s="12">
        <v>0</v>
      </c>
      <c r="L7" s="11">
        <v>0</v>
      </c>
      <c r="M7" s="8">
        <v>0</v>
      </c>
      <c r="N7" s="77" t="s">
        <v>6</v>
      </c>
      <c r="O7" s="183"/>
      <c r="P7" s="27"/>
    </row>
    <row r="8" spans="2:19" ht="18.75" customHeight="1" x14ac:dyDescent="0.25">
      <c r="B8" s="41">
        <v>136</v>
      </c>
      <c r="C8" s="42">
        <v>98</v>
      </c>
      <c r="D8" s="41">
        <v>94</v>
      </c>
      <c r="E8" s="42">
        <v>66</v>
      </c>
      <c r="F8" s="41">
        <v>121</v>
      </c>
      <c r="G8" s="42">
        <v>79</v>
      </c>
      <c r="H8" s="41">
        <v>102</v>
      </c>
      <c r="I8" s="42">
        <v>70</v>
      </c>
      <c r="J8" s="15">
        <v>74</v>
      </c>
      <c r="K8" s="4">
        <v>43</v>
      </c>
      <c r="L8" s="15">
        <v>57</v>
      </c>
      <c r="M8" s="10">
        <v>26</v>
      </c>
      <c r="N8" s="78" t="s">
        <v>7</v>
      </c>
      <c r="O8" s="184"/>
      <c r="P8" s="27"/>
      <c r="Q8" s="65">
        <v>38.651685393258425</v>
      </c>
      <c r="R8" s="65">
        <v>36.222910216718269</v>
      </c>
      <c r="S8" s="65">
        <v>36.725663716814161</v>
      </c>
    </row>
    <row r="9" spans="2:19" ht="18.75" customHeight="1" x14ac:dyDescent="0.25">
      <c r="B9" s="37">
        <v>185</v>
      </c>
      <c r="C9" s="38">
        <v>137</v>
      </c>
      <c r="D9" s="37">
        <v>130</v>
      </c>
      <c r="E9" s="38">
        <v>88</v>
      </c>
      <c r="F9" s="37">
        <v>156</v>
      </c>
      <c r="G9" s="38">
        <v>110</v>
      </c>
      <c r="H9" s="37">
        <v>121</v>
      </c>
      <c r="I9" s="38">
        <v>83</v>
      </c>
      <c r="J9" s="11">
        <v>91</v>
      </c>
      <c r="K9" s="12">
        <v>67</v>
      </c>
      <c r="L9" s="11">
        <v>62</v>
      </c>
      <c r="M9" s="8">
        <v>43</v>
      </c>
      <c r="N9" s="77" t="s">
        <v>18</v>
      </c>
      <c r="O9" s="182" t="s">
        <v>8</v>
      </c>
      <c r="P9" s="26"/>
      <c r="Q9" s="65"/>
      <c r="R9" s="65"/>
      <c r="S9" s="65"/>
    </row>
    <row r="10" spans="2:19" ht="18.75" customHeight="1" x14ac:dyDescent="0.25">
      <c r="B10" s="33">
        <v>0</v>
      </c>
      <c r="C10" s="34">
        <v>0</v>
      </c>
      <c r="D10" s="33">
        <v>0</v>
      </c>
      <c r="E10" s="34">
        <v>0</v>
      </c>
      <c r="F10" s="33">
        <v>0</v>
      </c>
      <c r="G10" s="34">
        <v>0</v>
      </c>
      <c r="H10" s="33">
        <v>0</v>
      </c>
      <c r="I10" s="34">
        <v>0</v>
      </c>
      <c r="J10" s="13">
        <v>0</v>
      </c>
      <c r="K10" s="14">
        <v>0</v>
      </c>
      <c r="L10" s="13">
        <v>0</v>
      </c>
      <c r="M10" s="9">
        <v>0</v>
      </c>
      <c r="N10" s="76" t="s">
        <v>5</v>
      </c>
      <c r="O10" s="183"/>
      <c r="P10" s="27"/>
      <c r="Q10" s="65"/>
      <c r="R10" s="65"/>
      <c r="S10" s="65"/>
    </row>
    <row r="11" spans="2:19" ht="18.75" customHeight="1" x14ac:dyDescent="0.25">
      <c r="B11" s="37">
        <v>0</v>
      </c>
      <c r="C11" s="38">
        <v>1</v>
      </c>
      <c r="D11" s="37">
        <v>0</v>
      </c>
      <c r="E11" s="38">
        <v>1</v>
      </c>
      <c r="F11" s="37">
        <v>0</v>
      </c>
      <c r="G11" s="38">
        <v>1</v>
      </c>
      <c r="H11" s="37">
        <v>0</v>
      </c>
      <c r="I11" s="38">
        <v>0</v>
      </c>
      <c r="J11" s="11">
        <v>0</v>
      </c>
      <c r="K11" s="12">
        <v>0</v>
      </c>
      <c r="L11" s="11">
        <v>0</v>
      </c>
      <c r="M11" s="8">
        <v>0</v>
      </c>
      <c r="N11" s="77" t="s">
        <v>6</v>
      </c>
      <c r="O11" s="183"/>
      <c r="P11" s="27"/>
      <c r="Q11" s="65"/>
      <c r="R11" s="65"/>
      <c r="S11" s="65"/>
    </row>
    <row r="12" spans="2:19" ht="18.75" customHeight="1" x14ac:dyDescent="0.25">
      <c r="B12" s="41">
        <v>185</v>
      </c>
      <c r="C12" s="42">
        <v>138</v>
      </c>
      <c r="D12" s="41">
        <v>130</v>
      </c>
      <c r="E12" s="42">
        <v>89</v>
      </c>
      <c r="F12" s="41">
        <v>156</v>
      </c>
      <c r="G12" s="42">
        <v>111</v>
      </c>
      <c r="H12" s="41">
        <v>121</v>
      </c>
      <c r="I12" s="42">
        <v>83</v>
      </c>
      <c r="J12" s="15">
        <v>91</v>
      </c>
      <c r="K12" s="4">
        <v>67</v>
      </c>
      <c r="L12" s="15">
        <v>62</v>
      </c>
      <c r="M12" s="10">
        <v>43</v>
      </c>
      <c r="N12" s="78" t="s">
        <v>7</v>
      </c>
      <c r="O12" s="184"/>
      <c r="P12" s="27"/>
      <c r="Q12" s="65">
        <v>45.842696629213478</v>
      </c>
      <c r="R12" s="65">
        <v>48.916408668730647</v>
      </c>
      <c r="S12" s="65">
        <v>46.460176991150441</v>
      </c>
    </row>
    <row r="13" spans="2:19" ht="18.75" customHeight="1" x14ac:dyDescent="0.25">
      <c r="B13" s="37">
        <v>18</v>
      </c>
      <c r="C13" s="38">
        <v>10</v>
      </c>
      <c r="D13" s="37">
        <v>12</v>
      </c>
      <c r="E13" s="38">
        <v>6</v>
      </c>
      <c r="F13" s="37">
        <v>18</v>
      </c>
      <c r="G13" s="38">
        <v>7</v>
      </c>
      <c r="H13" s="37">
        <v>13</v>
      </c>
      <c r="I13" s="38">
        <v>4</v>
      </c>
      <c r="J13" s="11">
        <v>9</v>
      </c>
      <c r="K13" s="12">
        <v>5</v>
      </c>
      <c r="L13" s="11">
        <v>7</v>
      </c>
      <c r="M13" s="8">
        <v>4</v>
      </c>
      <c r="N13" s="77" t="s">
        <v>18</v>
      </c>
      <c r="O13" s="182" t="s">
        <v>9</v>
      </c>
      <c r="P13" s="26"/>
      <c r="Q13" s="65"/>
      <c r="R13" s="65"/>
      <c r="S13" s="65"/>
    </row>
    <row r="14" spans="2:19" ht="18.75" customHeight="1" x14ac:dyDescent="0.25">
      <c r="B14" s="33">
        <v>0</v>
      </c>
      <c r="C14" s="34">
        <v>0</v>
      </c>
      <c r="D14" s="33">
        <v>0</v>
      </c>
      <c r="E14" s="34">
        <v>0</v>
      </c>
      <c r="F14" s="33">
        <v>0</v>
      </c>
      <c r="G14" s="34">
        <v>0</v>
      </c>
      <c r="H14" s="33">
        <v>0</v>
      </c>
      <c r="I14" s="34">
        <v>0</v>
      </c>
      <c r="J14" s="13">
        <v>0</v>
      </c>
      <c r="K14" s="14">
        <v>0</v>
      </c>
      <c r="L14" s="13">
        <v>0</v>
      </c>
      <c r="M14" s="9">
        <v>0</v>
      </c>
      <c r="N14" s="76" t="s">
        <v>5</v>
      </c>
      <c r="O14" s="183"/>
      <c r="P14" s="27"/>
      <c r="Q14" s="65"/>
      <c r="R14" s="65"/>
      <c r="S14" s="65"/>
    </row>
    <row r="15" spans="2:19" ht="18.75" customHeight="1" x14ac:dyDescent="0.25">
      <c r="B15" s="37">
        <v>1</v>
      </c>
      <c r="C15" s="38">
        <v>0</v>
      </c>
      <c r="D15" s="37">
        <v>0</v>
      </c>
      <c r="E15" s="38">
        <v>0</v>
      </c>
      <c r="F15" s="37">
        <v>0</v>
      </c>
      <c r="G15" s="38">
        <v>0</v>
      </c>
      <c r="H15" s="37">
        <v>0</v>
      </c>
      <c r="I15" s="38">
        <v>0</v>
      </c>
      <c r="J15" s="11">
        <v>0</v>
      </c>
      <c r="K15" s="12">
        <v>0</v>
      </c>
      <c r="L15" s="11">
        <v>0</v>
      </c>
      <c r="M15" s="8">
        <v>0</v>
      </c>
      <c r="N15" s="77" t="s">
        <v>6</v>
      </c>
      <c r="O15" s="183"/>
      <c r="P15" s="27"/>
      <c r="Q15" s="65"/>
      <c r="R15" s="65"/>
      <c r="S15" s="65"/>
    </row>
    <row r="16" spans="2:19" ht="18.75" customHeight="1" x14ac:dyDescent="0.25">
      <c r="B16" s="41">
        <v>19</v>
      </c>
      <c r="C16" s="42">
        <v>10</v>
      </c>
      <c r="D16" s="41">
        <v>12</v>
      </c>
      <c r="E16" s="42">
        <v>6</v>
      </c>
      <c r="F16" s="41">
        <v>18</v>
      </c>
      <c r="G16" s="42">
        <v>7</v>
      </c>
      <c r="H16" s="41">
        <v>13</v>
      </c>
      <c r="I16" s="42">
        <v>4</v>
      </c>
      <c r="J16" s="15">
        <v>9</v>
      </c>
      <c r="K16" s="4">
        <v>5</v>
      </c>
      <c r="L16" s="15">
        <v>7</v>
      </c>
      <c r="M16" s="10">
        <v>4</v>
      </c>
      <c r="N16" s="78" t="s">
        <v>7</v>
      </c>
      <c r="O16" s="184"/>
      <c r="P16" s="27"/>
      <c r="Q16" s="65">
        <v>3.8202247191011236</v>
      </c>
      <c r="R16" s="65">
        <v>4.3343653250773997</v>
      </c>
      <c r="S16" s="65">
        <v>4.8672566371681416</v>
      </c>
    </row>
    <row r="17" spans="2:19" ht="18.75" customHeight="1" x14ac:dyDescent="0.25">
      <c r="B17" s="37">
        <v>48</v>
      </c>
      <c r="C17" s="38">
        <v>10</v>
      </c>
      <c r="D17" s="37">
        <v>36</v>
      </c>
      <c r="E17" s="38">
        <v>5</v>
      </c>
      <c r="F17" s="37">
        <v>53</v>
      </c>
      <c r="G17" s="38">
        <v>11</v>
      </c>
      <c r="H17" s="37">
        <v>46</v>
      </c>
      <c r="I17" s="38">
        <v>6</v>
      </c>
      <c r="J17" s="11">
        <v>29</v>
      </c>
      <c r="K17" s="12">
        <v>5</v>
      </c>
      <c r="L17" s="11">
        <v>25</v>
      </c>
      <c r="M17" s="8">
        <v>2</v>
      </c>
      <c r="N17" s="77" t="s">
        <v>18</v>
      </c>
      <c r="O17" s="182" t="s">
        <v>10</v>
      </c>
      <c r="P17" s="26"/>
      <c r="Q17" s="65"/>
      <c r="R17" s="65"/>
      <c r="S17" s="65"/>
    </row>
    <row r="18" spans="2:19" ht="18.75" customHeight="1" x14ac:dyDescent="0.25">
      <c r="B18" s="33">
        <v>0</v>
      </c>
      <c r="C18" s="34">
        <v>0</v>
      </c>
      <c r="D18" s="33">
        <v>0</v>
      </c>
      <c r="E18" s="34">
        <v>0</v>
      </c>
      <c r="F18" s="33">
        <v>0</v>
      </c>
      <c r="G18" s="34">
        <v>0</v>
      </c>
      <c r="H18" s="33">
        <v>0</v>
      </c>
      <c r="I18" s="34">
        <v>0</v>
      </c>
      <c r="J18" s="13">
        <v>0</v>
      </c>
      <c r="K18" s="14">
        <v>0</v>
      </c>
      <c r="L18" s="13">
        <v>0</v>
      </c>
      <c r="M18" s="9">
        <v>0</v>
      </c>
      <c r="N18" s="76" t="s">
        <v>5</v>
      </c>
      <c r="O18" s="183"/>
      <c r="P18" s="27"/>
      <c r="Q18" s="65"/>
      <c r="R18" s="65"/>
      <c r="S18" s="65"/>
    </row>
    <row r="19" spans="2:19" ht="18.75" customHeight="1" x14ac:dyDescent="0.25">
      <c r="B19" s="37">
        <v>0</v>
      </c>
      <c r="C19" s="38">
        <v>0</v>
      </c>
      <c r="D19" s="37">
        <v>0</v>
      </c>
      <c r="E19" s="38">
        <v>0</v>
      </c>
      <c r="F19" s="37">
        <v>0</v>
      </c>
      <c r="G19" s="38">
        <v>0</v>
      </c>
      <c r="H19" s="37">
        <v>0</v>
      </c>
      <c r="I19" s="38">
        <v>0</v>
      </c>
      <c r="J19" s="11">
        <v>0</v>
      </c>
      <c r="K19" s="12">
        <v>0</v>
      </c>
      <c r="L19" s="11">
        <v>0</v>
      </c>
      <c r="M19" s="8">
        <v>0</v>
      </c>
      <c r="N19" s="77" t="s">
        <v>6</v>
      </c>
      <c r="O19" s="183"/>
      <c r="P19" s="27"/>
      <c r="Q19" s="65"/>
      <c r="R19" s="65"/>
      <c r="S19" s="65"/>
    </row>
    <row r="20" spans="2:19" ht="18.75" customHeight="1" x14ac:dyDescent="0.25">
      <c r="B20" s="41">
        <v>48</v>
      </c>
      <c r="C20" s="42">
        <v>10</v>
      </c>
      <c r="D20" s="41">
        <v>36</v>
      </c>
      <c r="E20" s="42">
        <v>5</v>
      </c>
      <c r="F20" s="41">
        <v>53</v>
      </c>
      <c r="G20" s="42">
        <v>11</v>
      </c>
      <c r="H20" s="41">
        <v>46</v>
      </c>
      <c r="I20" s="42">
        <v>6</v>
      </c>
      <c r="J20" s="15">
        <v>29</v>
      </c>
      <c r="K20" s="4">
        <v>5</v>
      </c>
      <c r="L20" s="15">
        <v>25</v>
      </c>
      <c r="M20" s="10">
        <v>2</v>
      </c>
      <c r="N20" s="78" t="s">
        <v>7</v>
      </c>
      <c r="O20" s="184"/>
      <c r="P20" s="27"/>
      <c r="Q20" s="65">
        <v>11.685393258426966</v>
      </c>
      <c r="R20" s="65">
        <v>10.526315789473683</v>
      </c>
      <c r="S20" s="65">
        <v>11.946902654867257</v>
      </c>
    </row>
    <row r="21" spans="2:19" ht="18.75" customHeight="1" x14ac:dyDescent="0.25">
      <c r="B21" s="37">
        <v>387</v>
      </c>
      <c r="C21" s="38">
        <v>255</v>
      </c>
      <c r="D21" s="37">
        <v>272</v>
      </c>
      <c r="E21" s="38">
        <v>165</v>
      </c>
      <c r="F21" s="37">
        <v>348</v>
      </c>
      <c r="G21" s="38">
        <v>207</v>
      </c>
      <c r="H21" s="37">
        <v>282</v>
      </c>
      <c r="I21" s="38">
        <v>163</v>
      </c>
      <c r="J21" s="11">
        <v>203</v>
      </c>
      <c r="K21" s="12">
        <v>120</v>
      </c>
      <c r="L21" s="11">
        <v>151</v>
      </c>
      <c r="M21" s="8">
        <v>75</v>
      </c>
      <c r="N21" s="77" t="s">
        <v>18</v>
      </c>
      <c r="O21" s="182" t="s">
        <v>11</v>
      </c>
      <c r="P21" s="26"/>
      <c r="Q21" s="59"/>
      <c r="R21" s="59"/>
      <c r="S21" s="59"/>
    </row>
    <row r="22" spans="2:19" ht="18.75" customHeight="1" x14ac:dyDescent="0.25">
      <c r="B22" s="33">
        <v>0</v>
      </c>
      <c r="C22" s="34">
        <v>0</v>
      </c>
      <c r="D22" s="33">
        <v>0</v>
      </c>
      <c r="E22" s="34">
        <v>0</v>
      </c>
      <c r="F22" s="33">
        <v>0</v>
      </c>
      <c r="G22" s="34">
        <v>0</v>
      </c>
      <c r="H22" s="33">
        <v>0</v>
      </c>
      <c r="I22" s="34">
        <v>0</v>
      </c>
      <c r="J22" s="13">
        <v>0</v>
      </c>
      <c r="K22" s="14">
        <v>0</v>
      </c>
      <c r="L22" s="13">
        <v>0</v>
      </c>
      <c r="M22" s="9">
        <v>0</v>
      </c>
      <c r="N22" s="76" t="s">
        <v>5</v>
      </c>
      <c r="O22" s="183"/>
      <c r="P22" s="27"/>
      <c r="Q22" s="59"/>
      <c r="R22" s="59"/>
      <c r="S22" s="59"/>
    </row>
    <row r="23" spans="2:19" ht="18.75" customHeight="1" x14ac:dyDescent="0.25">
      <c r="B23" s="37">
        <v>1</v>
      </c>
      <c r="C23" s="38">
        <v>1</v>
      </c>
      <c r="D23" s="37">
        <v>0</v>
      </c>
      <c r="E23" s="38">
        <v>1</v>
      </c>
      <c r="F23" s="37">
        <v>0</v>
      </c>
      <c r="G23" s="38">
        <v>1</v>
      </c>
      <c r="H23" s="37">
        <v>0</v>
      </c>
      <c r="I23" s="38">
        <v>0</v>
      </c>
      <c r="J23" s="11">
        <v>0</v>
      </c>
      <c r="K23" s="12">
        <v>0</v>
      </c>
      <c r="L23" s="11">
        <v>0</v>
      </c>
      <c r="M23" s="8">
        <v>0</v>
      </c>
      <c r="N23" s="77" t="s">
        <v>6</v>
      </c>
      <c r="O23" s="183"/>
      <c r="P23" s="27"/>
      <c r="Q23" s="59"/>
      <c r="R23" s="59"/>
      <c r="S23" s="59"/>
    </row>
    <row r="24" spans="2:19" ht="18.75" customHeight="1" thickBot="1" x14ac:dyDescent="0.3">
      <c r="B24" s="45">
        <v>388</v>
      </c>
      <c r="C24" s="46">
        <v>256</v>
      </c>
      <c r="D24" s="45">
        <v>272</v>
      </c>
      <c r="E24" s="46">
        <v>166</v>
      </c>
      <c r="F24" s="45">
        <v>348</v>
      </c>
      <c r="G24" s="46">
        <v>208</v>
      </c>
      <c r="H24" s="45">
        <v>282</v>
      </c>
      <c r="I24" s="46">
        <v>163</v>
      </c>
      <c r="J24" s="24">
        <v>203</v>
      </c>
      <c r="K24" s="25">
        <v>120</v>
      </c>
      <c r="L24" s="24">
        <v>151</v>
      </c>
      <c r="M24" s="23">
        <v>75</v>
      </c>
      <c r="N24" s="79" t="s">
        <v>7</v>
      </c>
      <c r="O24" s="185"/>
      <c r="P24" s="27"/>
      <c r="Q24" s="59"/>
      <c r="R24" s="59"/>
      <c r="S24" s="59"/>
    </row>
    <row r="25" spans="2:19" ht="22.5" customHeight="1" thickBot="1" x14ac:dyDescent="0.3">
      <c r="B25" s="177">
        <v>644</v>
      </c>
      <c r="C25" s="159"/>
      <c r="D25" s="177">
        <v>438</v>
      </c>
      <c r="E25" s="159"/>
      <c r="F25" s="177">
        <v>556</v>
      </c>
      <c r="G25" s="159"/>
      <c r="H25" s="152">
        <v>445</v>
      </c>
      <c r="I25" s="174"/>
      <c r="J25" s="175">
        <v>323</v>
      </c>
      <c r="K25" s="176"/>
      <c r="L25" s="175">
        <v>226</v>
      </c>
      <c r="M25" s="178"/>
      <c r="N25" s="186" t="s">
        <v>12</v>
      </c>
      <c r="O25" s="187"/>
      <c r="P25" s="27"/>
      <c r="Q25" s="98">
        <v>100</v>
      </c>
      <c r="R25" s="59">
        <v>100</v>
      </c>
      <c r="S25" s="59">
        <v>100</v>
      </c>
    </row>
  </sheetData>
  <mergeCells count="22">
    <mergeCell ref="H1:O1"/>
    <mergeCell ref="H2:O2"/>
    <mergeCell ref="H3:I3"/>
    <mergeCell ref="J3:K3"/>
    <mergeCell ref="L3:M3"/>
    <mergeCell ref="N3:N4"/>
    <mergeCell ref="O3:O4"/>
    <mergeCell ref="B3:C3"/>
    <mergeCell ref="B25:C25"/>
    <mergeCell ref="N25:O25"/>
    <mergeCell ref="D3:E3"/>
    <mergeCell ref="D25:E25"/>
    <mergeCell ref="F3:G3"/>
    <mergeCell ref="F25:G25"/>
    <mergeCell ref="O13:O16"/>
    <mergeCell ref="O5:O8"/>
    <mergeCell ref="O9:O12"/>
    <mergeCell ref="O17:O20"/>
    <mergeCell ref="O21:O24"/>
    <mergeCell ref="H25:I25"/>
    <mergeCell ref="J25:K25"/>
    <mergeCell ref="L25:M25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2" width="9" style="58" customWidth="1"/>
    <col min="3" max="4" width="9.375" style="58" customWidth="1"/>
    <col min="5" max="5" width="9.375" style="28" customWidth="1"/>
    <col min="6" max="7" width="9.25" style="58" customWidth="1"/>
    <col min="8" max="11" width="9.25" style="28" hidden="1" customWidth="1"/>
    <col min="12" max="13" width="9.375" style="28" hidden="1" customWidth="1"/>
    <col min="14" max="14" width="16.625" style="28" customWidth="1"/>
    <col min="15" max="15" width="21.625" style="28" customWidth="1"/>
    <col min="16" max="16" width="6.875" style="58" customWidth="1"/>
    <col min="17" max="17" width="8.375" style="58" hidden="1" customWidth="1"/>
    <col min="18" max="19" width="6.375" style="58" hidden="1" customWidth="1"/>
    <col min="20" max="16384" width="6.375" style="28"/>
  </cols>
  <sheetData>
    <row r="1" spans="2:19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9" ht="21" customHeight="1" thickBot="1" x14ac:dyDescent="0.3">
      <c r="H2" s="166" t="s">
        <v>20</v>
      </c>
      <c r="I2" s="144"/>
      <c r="J2" s="144"/>
      <c r="K2" s="144"/>
      <c r="L2" s="144"/>
      <c r="M2" s="144"/>
      <c r="N2" s="144"/>
      <c r="O2" s="144"/>
      <c r="P2" s="108"/>
    </row>
    <row r="3" spans="2:19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7"/>
      <c r="N3" s="150" t="s">
        <v>2</v>
      </c>
      <c r="O3" s="148" t="s">
        <v>3</v>
      </c>
      <c r="P3" s="109"/>
    </row>
    <row r="4" spans="2:19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66" t="s">
        <v>1</v>
      </c>
      <c r="N4" s="151"/>
      <c r="O4" s="149"/>
      <c r="P4" s="109"/>
      <c r="Q4" s="60">
        <v>99</v>
      </c>
      <c r="R4" s="60">
        <v>98</v>
      </c>
      <c r="S4" s="60">
        <v>97</v>
      </c>
    </row>
    <row r="5" spans="2:19" ht="18.75" customHeight="1" x14ac:dyDescent="0.25">
      <c r="B5" s="29">
        <v>219</v>
      </c>
      <c r="C5" s="30">
        <v>103</v>
      </c>
      <c r="D5" s="29">
        <v>171</v>
      </c>
      <c r="E5" s="30">
        <v>76</v>
      </c>
      <c r="F5" s="29">
        <v>152</v>
      </c>
      <c r="G5" s="30">
        <v>65</v>
      </c>
      <c r="H5" s="29">
        <v>101</v>
      </c>
      <c r="I5" s="30">
        <v>52</v>
      </c>
      <c r="J5" s="16">
        <v>96</v>
      </c>
      <c r="K5" s="17">
        <v>51</v>
      </c>
      <c r="L5" s="16">
        <v>88</v>
      </c>
      <c r="M5" s="19">
        <v>47</v>
      </c>
      <c r="N5" s="67" t="s">
        <v>18</v>
      </c>
      <c r="O5" s="160" t="s">
        <v>4</v>
      </c>
      <c r="P5" s="26"/>
    </row>
    <row r="6" spans="2:19" ht="18.75" customHeight="1" x14ac:dyDescent="0.25">
      <c r="B6" s="33">
        <v>54</v>
      </c>
      <c r="C6" s="34">
        <v>30</v>
      </c>
      <c r="D6" s="33">
        <v>50</v>
      </c>
      <c r="E6" s="34">
        <v>27</v>
      </c>
      <c r="F6" s="33">
        <v>48</v>
      </c>
      <c r="G6" s="34">
        <v>27</v>
      </c>
      <c r="H6" s="33">
        <v>47</v>
      </c>
      <c r="I6" s="34">
        <v>27</v>
      </c>
      <c r="J6" s="13">
        <v>56</v>
      </c>
      <c r="K6" s="14">
        <v>28</v>
      </c>
      <c r="L6" s="13">
        <v>54</v>
      </c>
      <c r="M6" s="9">
        <v>27</v>
      </c>
      <c r="N6" s="68" t="s">
        <v>5</v>
      </c>
      <c r="O6" s="161"/>
      <c r="P6" s="27"/>
    </row>
    <row r="7" spans="2:19" ht="18.75" customHeight="1" x14ac:dyDescent="0.25">
      <c r="B7" s="37">
        <v>81</v>
      </c>
      <c r="C7" s="38">
        <v>11</v>
      </c>
      <c r="D7" s="37">
        <v>80</v>
      </c>
      <c r="E7" s="38">
        <v>10</v>
      </c>
      <c r="F7" s="37">
        <v>93</v>
      </c>
      <c r="G7" s="38">
        <v>13</v>
      </c>
      <c r="H7" s="37">
        <v>92</v>
      </c>
      <c r="I7" s="38">
        <v>13</v>
      </c>
      <c r="J7" s="11">
        <v>88</v>
      </c>
      <c r="K7" s="12">
        <v>14</v>
      </c>
      <c r="L7" s="11">
        <v>85</v>
      </c>
      <c r="M7" s="8">
        <v>15</v>
      </c>
      <c r="N7" s="69" t="s">
        <v>6</v>
      </c>
      <c r="O7" s="161"/>
      <c r="P7" s="27"/>
    </row>
    <row r="8" spans="2:19" ht="18.75" customHeight="1" x14ac:dyDescent="0.25">
      <c r="B8" s="41">
        <v>354</v>
      </c>
      <c r="C8" s="42">
        <v>144</v>
      </c>
      <c r="D8" s="41">
        <v>301</v>
      </c>
      <c r="E8" s="42">
        <v>113</v>
      </c>
      <c r="F8" s="41">
        <v>293</v>
      </c>
      <c r="G8" s="42">
        <v>105</v>
      </c>
      <c r="H8" s="41">
        <v>240</v>
      </c>
      <c r="I8" s="42">
        <v>92</v>
      </c>
      <c r="J8" s="15">
        <v>240</v>
      </c>
      <c r="K8" s="4">
        <v>93</v>
      </c>
      <c r="L8" s="15">
        <v>227</v>
      </c>
      <c r="M8" s="10">
        <v>89</v>
      </c>
      <c r="N8" s="70" t="s">
        <v>7</v>
      </c>
      <c r="O8" s="162"/>
      <c r="P8" s="27"/>
      <c r="Q8" s="65">
        <v>26.817447495961229</v>
      </c>
      <c r="R8" s="65">
        <v>26.640000000000004</v>
      </c>
      <c r="S8" s="65">
        <v>25.259792166266987</v>
      </c>
    </row>
    <row r="9" spans="2:19" ht="18.75" customHeight="1" x14ac:dyDescent="0.25">
      <c r="B9" s="37">
        <v>326</v>
      </c>
      <c r="C9" s="38">
        <v>176</v>
      </c>
      <c r="D9" s="37">
        <v>258</v>
      </c>
      <c r="E9" s="38">
        <v>100</v>
      </c>
      <c r="F9" s="37">
        <v>239</v>
      </c>
      <c r="G9" s="38">
        <v>82</v>
      </c>
      <c r="H9" s="37">
        <v>169</v>
      </c>
      <c r="I9" s="38">
        <v>54</v>
      </c>
      <c r="J9" s="11">
        <v>152</v>
      </c>
      <c r="K9" s="12">
        <v>51</v>
      </c>
      <c r="L9" s="11">
        <v>151</v>
      </c>
      <c r="M9" s="8">
        <v>46</v>
      </c>
      <c r="N9" s="69" t="s">
        <v>18</v>
      </c>
      <c r="O9" s="163" t="s">
        <v>8</v>
      </c>
      <c r="P9" s="26"/>
      <c r="Q9" s="65"/>
      <c r="R9" s="65"/>
      <c r="S9" s="65"/>
    </row>
    <row r="10" spans="2:19" ht="18.75" customHeight="1" x14ac:dyDescent="0.25">
      <c r="B10" s="33">
        <v>108</v>
      </c>
      <c r="C10" s="34">
        <v>68</v>
      </c>
      <c r="D10" s="33">
        <v>96</v>
      </c>
      <c r="E10" s="34">
        <v>66</v>
      </c>
      <c r="F10" s="33">
        <v>95</v>
      </c>
      <c r="G10" s="34">
        <v>73</v>
      </c>
      <c r="H10" s="33">
        <v>101</v>
      </c>
      <c r="I10" s="34">
        <v>75</v>
      </c>
      <c r="J10" s="13">
        <v>114</v>
      </c>
      <c r="K10" s="14">
        <v>76</v>
      </c>
      <c r="L10" s="13">
        <v>108</v>
      </c>
      <c r="M10" s="9">
        <v>76</v>
      </c>
      <c r="N10" s="68" t="s">
        <v>5</v>
      </c>
      <c r="O10" s="161"/>
      <c r="P10" s="27"/>
      <c r="Q10" s="65"/>
      <c r="R10" s="65"/>
      <c r="S10" s="65"/>
    </row>
    <row r="11" spans="2:19" ht="18.75" customHeight="1" x14ac:dyDescent="0.25">
      <c r="B11" s="37">
        <v>126</v>
      </c>
      <c r="C11" s="38">
        <v>40</v>
      </c>
      <c r="D11" s="37">
        <v>124</v>
      </c>
      <c r="E11" s="38">
        <v>41</v>
      </c>
      <c r="F11" s="37">
        <v>144</v>
      </c>
      <c r="G11" s="38">
        <v>51</v>
      </c>
      <c r="H11" s="37">
        <v>154</v>
      </c>
      <c r="I11" s="38">
        <v>54</v>
      </c>
      <c r="J11" s="11">
        <v>153</v>
      </c>
      <c r="K11" s="12">
        <v>57</v>
      </c>
      <c r="L11" s="11">
        <v>158</v>
      </c>
      <c r="M11" s="8">
        <v>66</v>
      </c>
      <c r="N11" s="69" t="s">
        <v>6</v>
      </c>
      <c r="O11" s="161"/>
      <c r="P11" s="27"/>
      <c r="Q11" s="65"/>
      <c r="R11" s="65"/>
      <c r="S11" s="65"/>
    </row>
    <row r="12" spans="2:19" ht="18.75" customHeight="1" x14ac:dyDescent="0.25">
      <c r="B12" s="41">
        <v>560</v>
      </c>
      <c r="C12" s="42">
        <v>284</v>
      </c>
      <c r="D12" s="41">
        <v>478</v>
      </c>
      <c r="E12" s="42">
        <v>207</v>
      </c>
      <c r="F12" s="41">
        <v>478</v>
      </c>
      <c r="G12" s="42">
        <v>206</v>
      </c>
      <c r="H12" s="41">
        <v>424</v>
      </c>
      <c r="I12" s="42">
        <v>183</v>
      </c>
      <c r="J12" s="15">
        <v>419</v>
      </c>
      <c r="K12" s="4">
        <v>184</v>
      </c>
      <c r="L12" s="15">
        <v>417</v>
      </c>
      <c r="M12" s="10">
        <v>188</v>
      </c>
      <c r="N12" s="70" t="s">
        <v>7</v>
      </c>
      <c r="O12" s="162"/>
      <c r="P12" s="27"/>
      <c r="Q12" s="65">
        <v>49.030694668820679</v>
      </c>
      <c r="R12" s="65">
        <v>48.24</v>
      </c>
      <c r="S12" s="65">
        <v>48.361310951239005</v>
      </c>
    </row>
    <row r="13" spans="2:19" ht="18.75" customHeight="1" x14ac:dyDescent="0.25">
      <c r="B13" s="37">
        <v>25</v>
      </c>
      <c r="C13" s="38">
        <v>11</v>
      </c>
      <c r="D13" s="37">
        <v>10</v>
      </c>
      <c r="E13" s="38">
        <v>2</v>
      </c>
      <c r="F13" s="37">
        <v>14</v>
      </c>
      <c r="G13" s="38">
        <v>7</v>
      </c>
      <c r="H13" s="37">
        <v>12</v>
      </c>
      <c r="I13" s="38">
        <v>4</v>
      </c>
      <c r="J13" s="11">
        <v>16</v>
      </c>
      <c r="K13" s="12">
        <v>3</v>
      </c>
      <c r="L13" s="11">
        <v>16</v>
      </c>
      <c r="M13" s="8">
        <v>3</v>
      </c>
      <c r="N13" s="69" t="s">
        <v>18</v>
      </c>
      <c r="O13" s="163" t="s">
        <v>9</v>
      </c>
      <c r="P13" s="26"/>
      <c r="Q13" s="65"/>
      <c r="R13" s="65"/>
      <c r="S13" s="65"/>
    </row>
    <row r="14" spans="2:19" ht="18.75" customHeight="1" x14ac:dyDescent="0.25">
      <c r="B14" s="33">
        <v>28</v>
      </c>
      <c r="C14" s="34">
        <v>9</v>
      </c>
      <c r="D14" s="33">
        <v>27</v>
      </c>
      <c r="E14" s="34">
        <v>9</v>
      </c>
      <c r="F14" s="33">
        <v>27</v>
      </c>
      <c r="G14" s="34">
        <v>11</v>
      </c>
      <c r="H14" s="33">
        <v>28</v>
      </c>
      <c r="I14" s="34">
        <v>13</v>
      </c>
      <c r="J14" s="13">
        <v>29</v>
      </c>
      <c r="K14" s="14">
        <v>13</v>
      </c>
      <c r="L14" s="13">
        <v>26</v>
      </c>
      <c r="M14" s="9">
        <v>15</v>
      </c>
      <c r="N14" s="68" t="s">
        <v>5</v>
      </c>
      <c r="O14" s="161"/>
      <c r="P14" s="27"/>
      <c r="Q14" s="65"/>
      <c r="R14" s="65"/>
      <c r="S14" s="65"/>
    </row>
    <row r="15" spans="2:19" ht="18.75" customHeight="1" x14ac:dyDescent="0.25">
      <c r="B15" s="37">
        <v>11</v>
      </c>
      <c r="C15" s="38">
        <v>3</v>
      </c>
      <c r="D15" s="37">
        <v>11</v>
      </c>
      <c r="E15" s="38">
        <v>3</v>
      </c>
      <c r="F15" s="37">
        <v>14</v>
      </c>
      <c r="G15" s="38">
        <v>3</v>
      </c>
      <c r="H15" s="37">
        <v>15</v>
      </c>
      <c r="I15" s="38">
        <v>3</v>
      </c>
      <c r="J15" s="11">
        <v>15</v>
      </c>
      <c r="K15" s="12">
        <v>4</v>
      </c>
      <c r="L15" s="11">
        <v>18</v>
      </c>
      <c r="M15" s="8">
        <v>5</v>
      </c>
      <c r="N15" s="69" t="s">
        <v>6</v>
      </c>
      <c r="O15" s="161"/>
      <c r="P15" s="27"/>
      <c r="Q15" s="65"/>
      <c r="R15" s="65"/>
      <c r="S15" s="65"/>
    </row>
    <row r="16" spans="2:19" ht="18.75" customHeight="1" x14ac:dyDescent="0.25">
      <c r="B16" s="41">
        <v>64</v>
      </c>
      <c r="C16" s="42">
        <v>23</v>
      </c>
      <c r="D16" s="41">
        <v>48</v>
      </c>
      <c r="E16" s="42">
        <v>14</v>
      </c>
      <c r="F16" s="41">
        <v>55</v>
      </c>
      <c r="G16" s="42">
        <v>21</v>
      </c>
      <c r="H16" s="41">
        <v>55</v>
      </c>
      <c r="I16" s="42">
        <v>20</v>
      </c>
      <c r="J16" s="15">
        <v>60</v>
      </c>
      <c r="K16" s="4">
        <v>20</v>
      </c>
      <c r="L16" s="15">
        <v>60</v>
      </c>
      <c r="M16" s="10">
        <v>23</v>
      </c>
      <c r="N16" s="70" t="s">
        <v>7</v>
      </c>
      <c r="O16" s="162"/>
      <c r="P16" s="27"/>
      <c r="Q16" s="65">
        <v>6.0581583198707589</v>
      </c>
      <c r="R16" s="65">
        <v>6.4</v>
      </c>
      <c r="S16" s="65">
        <v>6.6346922462030378</v>
      </c>
    </row>
    <row r="17" spans="2:19" ht="18.75" customHeight="1" x14ac:dyDescent="0.25">
      <c r="B17" s="37">
        <v>69</v>
      </c>
      <c r="C17" s="38">
        <v>10</v>
      </c>
      <c r="D17" s="37">
        <v>25</v>
      </c>
      <c r="E17" s="38">
        <v>4</v>
      </c>
      <c r="F17" s="37">
        <v>26</v>
      </c>
      <c r="G17" s="38">
        <v>3</v>
      </c>
      <c r="H17" s="37">
        <v>18</v>
      </c>
      <c r="I17" s="38">
        <v>3</v>
      </c>
      <c r="J17" s="11">
        <v>19</v>
      </c>
      <c r="K17" s="12">
        <v>3</v>
      </c>
      <c r="L17" s="11">
        <v>24</v>
      </c>
      <c r="M17" s="8">
        <v>1</v>
      </c>
      <c r="N17" s="69" t="s">
        <v>18</v>
      </c>
      <c r="O17" s="163" t="s">
        <v>10</v>
      </c>
      <c r="P17" s="26"/>
      <c r="Q17" s="65"/>
      <c r="R17" s="65"/>
      <c r="S17" s="65"/>
    </row>
    <row r="18" spans="2:19" ht="18.75" customHeight="1" x14ac:dyDescent="0.25">
      <c r="B18" s="33">
        <v>86</v>
      </c>
      <c r="C18" s="34">
        <v>11</v>
      </c>
      <c r="D18" s="33">
        <v>86</v>
      </c>
      <c r="E18" s="34">
        <v>12</v>
      </c>
      <c r="F18" s="33">
        <v>104</v>
      </c>
      <c r="G18" s="34">
        <v>15</v>
      </c>
      <c r="H18" s="33">
        <v>108</v>
      </c>
      <c r="I18" s="34">
        <v>15</v>
      </c>
      <c r="J18" s="13">
        <v>108</v>
      </c>
      <c r="K18" s="14">
        <v>17</v>
      </c>
      <c r="L18" s="13">
        <v>105</v>
      </c>
      <c r="M18" s="9">
        <v>19</v>
      </c>
      <c r="N18" s="68" t="s">
        <v>5</v>
      </c>
      <c r="O18" s="161"/>
      <c r="P18" s="27"/>
      <c r="Q18" s="65"/>
      <c r="R18" s="65"/>
      <c r="S18" s="65"/>
    </row>
    <row r="19" spans="2:19" ht="18.75" customHeight="1" x14ac:dyDescent="0.25">
      <c r="B19" s="37">
        <v>45</v>
      </c>
      <c r="C19" s="38">
        <v>5</v>
      </c>
      <c r="D19" s="37">
        <v>44</v>
      </c>
      <c r="E19" s="38">
        <v>5</v>
      </c>
      <c r="F19" s="37">
        <v>65</v>
      </c>
      <c r="G19" s="38">
        <v>10</v>
      </c>
      <c r="H19" s="37">
        <v>70</v>
      </c>
      <c r="I19" s="38">
        <v>10</v>
      </c>
      <c r="J19" s="11">
        <v>73</v>
      </c>
      <c r="K19" s="12">
        <v>14</v>
      </c>
      <c r="L19" s="11">
        <v>83</v>
      </c>
      <c r="M19" s="8">
        <v>15</v>
      </c>
      <c r="N19" s="69" t="s">
        <v>6</v>
      </c>
      <c r="O19" s="161"/>
      <c r="P19" s="27"/>
      <c r="Q19" s="65"/>
      <c r="R19" s="65"/>
      <c r="S19" s="65"/>
    </row>
    <row r="20" spans="2:19" ht="18.75" customHeight="1" x14ac:dyDescent="0.25">
      <c r="B20" s="41">
        <v>200</v>
      </c>
      <c r="C20" s="42">
        <v>26</v>
      </c>
      <c r="D20" s="41">
        <v>155</v>
      </c>
      <c r="E20" s="42">
        <v>21</v>
      </c>
      <c r="F20" s="41">
        <v>195</v>
      </c>
      <c r="G20" s="42">
        <v>28</v>
      </c>
      <c r="H20" s="41">
        <v>196</v>
      </c>
      <c r="I20" s="42">
        <v>28</v>
      </c>
      <c r="J20" s="15">
        <v>200</v>
      </c>
      <c r="K20" s="4">
        <v>34</v>
      </c>
      <c r="L20" s="15">
        <v>212</v>
      </c>
      <c r="M20" s="10">
        <v>35</v>
      </c>
      <c r="N20" s="70" t="s">
        <v>7</v>
      </c>
      <c r="O20" s="162"/>
      <c r="P20" s="27"/>
      <c r="Q20" s="65">
        <v>18.093699515347332</v>
      </c>
      <c r="R20" s="65">
        <v>18.72</v>
      </c>
      <c r="S20" s="65">
        <v>19.74420463629097</v>
      </c>
    </row>
    <row r="21" spans="2:19" ht="18.75" customHeight="1" x14ac:dyDescent="0.25">
      <c r="B21" s="37">
        <v>639</v>
      </c>
      <c r="C21" s="38">
        <v>300</v>
      </c>
      <c r="D21" s="37">
        <v>464</v>
      </c>
      <c r="E21" s="38">
        <v>182</v>
      </c>
      <c r="F21" s="37">
        <v>431</v>
      </c>
      <c r="G21" s="38">
        <v>157</v>
      </c>
      <c r="H21" s="37">
        <v>300</v>
      </c>
      <c r="I21" s="38">
        <v>113</v>
      </c>
      <c r="J21" s="11">
        <v>283</v>
      </c>
      <c r="K21" s="12">
        <v>108</v>
      </c>
      <c r="L21" s="11">
        <v>279</v>
      </c>
      <c r="M21" s="8">
        <v>97</v>
      </c>
      <c r="N21" s="69" t="s">
        <v>18</v>
      </c>
      <c r="O21" s="163" t="s">
        <v>11</v>
      </c>
      <c r="P21" s="26"/>
      <c r="Q21" s="59"/>
      <c r="R21" s="59"/>
      <c r="S21" s="59"/>
    </row>
    <row r="22" spans="2:19" ht="18.75" customHeight="1" x14ac:dyDescent="0.25">
      <c r="B22" s="33">
        <v>276</v>
      </c>
      <c r="C22" s="34">
        <v>118</v>
      </c>
      <c r="D22" s="33">
        <v>259</v>
      </c>
      <c r="E22" s="34">
        <v>114</v>
      </c>
      <c r="F22" s="33">
        <v>274</v>
      </c>
      <c r="G22" s="34">
        <v>126</v>
      </c>
      <c r="H22" s="33">
        <v>284</v>
      </c>
      <c r="I22" s="34">
        <v>130</v>
      </c>
      <c r="J22" s="13">
        <v>307</v>
      </c>
      <c r="K22" s="14">
        <v>134</v>
      </c>
      <c r="L22" s="13">
        <v>293</v>
      </c>
      <c r="M22" s="9">
        <v>137</v>
      </c>
      <c r="N22" s="68" t="s">
        <v>5</v>
      </c>
      <c r="O22" s="161"/>
      <c r="P22" s="27"/>
      <c r="Q22" s="59"/>
      <c r="R22" s="59"/>
      <c r="S22" s="59"/>
    </row>
    <row r="23" spans="2:19" ht="18.75" customHeight="1" x14ac:dyDescent="0.25">
      <c r="B23" s="37">
        <v>263</v>
      </c>
      <c r="C23" s="38">
        <v>59</v>
      </c>
      <c r="D23" s="37">
        <v>259</v>
      </c>
      <c r="E23" s="38">
        <v>59</v>
      </c>
      <c r="F23" s="37">
        <v>316</v>
      </c>
      <c r="G23" s="38">
        <v>77</v>
      </c>
      <c r="H23" s="37">
        <v>331</v>
      </c>
      <c r="I23" s="38">
        <v>80</v>
      </c>
      <c r="J23" s="11">
        <v>329</v>
      </c>
      <c r="K23" s="12">
        <v>89</v>
      </c>
      <c r="L23" s="11">
        <v>344</v>
      </c>
      <c r="M23" s="8">
        <v>101</v>
      </c>
      <c r="N23" s="69" t="s">
        <v>6</v>
      </c>
      <c r="O23" s="161"/>
      <c r="P23" s="27"/>
      <c r="Q23" s="59"/>
      <c r="R23" s="59"/>
      <c r="S23" s="59"/>
    </row>
    <row r="24" spans="2:19" ht="18.75" customHeight="1" thickBot="1" x14ac:dyDescent="0.3">
      <c r="B24" s="45">
        <v>1178</v>
      </c>
      <c r="C24" s="46">
        <v>477</v>
      </c>
      <c r="D24" s="45">
        <v>982</v>
      </c>
      <c r="E24" s="46">
        <v>355</v>
      </c>
      <c r="F24" s="100">
        <v>1021</v>
      </c>
      <c r="G24" s="101">
        <v>360</v>
      </c>
      <c r="H24" s="45">
        <v>915</v>
      </c>
      <c r="I24" s="46">
        <v>323</v>
      </c>
      <c r="J24" s="24">
        <v>919</v>
      </c>
      <c r="K24" s="25">
        <v>331</v>
      </c>
      <c r="L24" s="24">
        <v>916</v>
      </c>
      <c r="M24" s="23">
        <v>335</v>
      </c>
      <c r="N24" s="71" t="s">
        <v>7</v>
      </c>
      <c r="O24" s="164"/>
      <c r="P24" s="27"/>
      <c r="Q24" s="59"/>
      <c r="R24" s="59"/>
      <c r="S24" s="59"/>
    </row>
    <row r="25" spans="2:19" ht="22.5" customHeight="1" thickBot="1" x14ac:dyDescent="0.3">
      <c r="B25" s="177">
        <v>1655</v>
      </c>
      <c r="C25" s="159"/>
      <c r="D25" s="177">
        <v>1337</v>
      </c>
      <c r="E25" s="159"/>
      <c r="F25" s="170">
        <v>1381</v>
      </c>
      <c r="G25" s="171"/>
      <c r="H25" s="173">
        <v>1238</v>
      </c>
      <c r="I25" s="174"/>
      <c r="J25" s="175">
        <v>1250</v>
      </c>
      <c r="K25" s="176"/>
      <c r="L25" s="175">
        <v>1251</v>
      </c>
      <c r="M25" s="176"/>
      <c r="N25" s="165" t="s">
        <v>12</v>
      </c>
      <c r="O25" s="143"/>
      <c r="P25" s="27"/>
      <c r="Q25" s="98">
        <v>100</v>
      </c>
      <c r="R25" s="59">
        <v>100</v>
      </c>
      <c r="S25" s="59">
        <v>100</v>
      </c>
    </row>
  </sheetData>
  <mergeCells count="22">
    <mergeCell ref="O13:O16"/>
    <mergeCell ref="O5:O8"/>
    <mergeCell ref="O9:O12"/>
    <mergeCell ref="B3:C3"/>
    <mergeCell ref="B25:C25"/>
    <mergeCell ref="D3:E3"/>
    <mergeCell ref="D25:E25"/>
    <mergeCell ref="F3:G3"/>
    <mergeCell ref="F25:G25"/>
    <mergeCell ref="O17:O20"/>
    <mergeCell ref="O21:O24"/>
    <mergeCell ref="H25:I25"/>
    <mergeCell ref="J25:K25"/>
    <mergeCell ref="L25:M25"/>
    <mergeCell ref="N25:O25"/>
    <mergeCell ref="H1:O1"/>
    <mergeCell ref="H2:O2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4" width="9.375" style="58" customWidth="1"/>
    <col min="5" max="5" width="9.375" style="28" customWidth="1"/>
    <col min="6" max="7" width="9.25" style="58" customWidth="1"/>
    <col min="8" max="13" width="9.25" style="28" hidden="1" customWidth="1"/>
    <col min="14" max="14" width="16.625" style="28" customWidth="1"/>
    <col min="15" max="15" width="21.625" style="28" customWidth="1"/>
    <col min="16" max="43" width="6.875" style="58" customWidth="1"/>
    <col min="44" max="47" width="5.875" style="58" hidden="1" customWidth="1"/>
    <col min="48" max="48" width="8.25" style="58" hidden="1" customWidth="1"/>
    <col min="49" max="49" width="6" style="58" hidden="1" customWidth="1"/>
    <col min="50" max="52" width="6.375" style="58" customWidth="1"/>
    <col min="53" max="54" width="6.375" style="58" hidden="1" customWidth="1"/>
    <col min="55" max="55" width="5.875" style="58" hidden="1" customWidth="1"/>
    <col min="56" max="57" width="6.375" style="58"/>
    <col min="58" max="58" width="7.75" style="58" customWidth="1"/>
    <col min="59" max="59" width="8.375" style="58" hidden="1" customWidth="1"/>
    <col min="60" max="61" width="6.375" style="58" hidden="1" customWidth="1"/>
    <col min="62" max="16384" width="6.375" style="28"/>
  </cols>
  <sheetData>
    <row r="1" spans="2:61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</row>
    <row r="2" spans="2:61" ht="21" customHeight="1" thickBot="1" x14ac:dyDescent="0.3">
      <c r="H2" s="144" t="s">
        <v>62</v>
      </c>
      <c r="I2" s="144"/>
      <c r="J2" s="144"/>
      <c r="K2" s="144"/>
      <c r="L2" s="144"/>
      <c r="M2" s="144"/>
      <c r="N2" s="144"/>
      <c r="O2" s="144"/>
      <c r="P2" s="108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BC2" s="7"/>
    </row>
    <row r="3" spans="2:61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7"/>
      <c r="N3" s="189" t="s">
        <v>2</v>
      </c>
      <c r="O3" s="191" t="s">
        <v>3</v>
      </c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BC3" s="1"/>
    </row>
    <row r="4" spans="2:61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66" t="s">
        <v>1</v>
      </c>
      <c r="N4" s="190"/>
      <c r="O4" s="192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211">
        <v>1402</v>
      </c>
      <c r="AM4" s="211"/>
      <c r="AN4" s="211">
        <v>1401</v>
      </c>
      <c r="AO4" s="211"/>
      <c r="AP4" s="211">
        <v>1400</v>
      </c>
      <c r="AQ4" s="211"/>
      <c r="AR4" s="211">
        <v>99</v>
      </c>
      <c r="AS4" s="211"/>
      <c r="AT4" s="211">
        <v>98</v>
      </c>
      <c r="AU4" s="211"/>
      <c r="AV4" s="211">
        <v>97</v>
      </c>
      <c r="AW4" s="211"/>
      <c r="AX4" s="112">
        <v>1402</v>
      </c>
      <c r="AY4" s="107">
        <v>1401</v>
      </c>
      <c r="AZ4" s="107">
        <v>1400</v>
      </c>
      <c r="BA4" s="107">
        <v>99</v>
      </c>
      <c r="BB4" s="107">
        <v>98</v>
      </c>
      <c r="BC4" s="116">
        <v>97</v>
      </c>
      <c r="BD4" s="115">
        <v>1402</v>
      </c>
      <c r="BE4" s="60">
        <v>1401</v>
      </c>
      <c r="BF4" s="60">
        <v>1400</v>
      </c>
      <c r="BG4" s="60">
        <v>99</v>
      </c>
      <c r="BH4" s="60">
        <v>98</v>
      </c>
      <c r="BI4" s="60">
        <v>97</v>
      </c>
    </row>
    <row r="5" spans="2:61" ht="18.75" customHeight="1" x14ac:dyDescent="0.25">
      <c r="B5" s="29">
        <v>11</v>
      </c>
      <c r="C5" s="30">
        <v>13</v>
      </c>
      <c r="D5" s="29">
        <v>17</v>
      </c>
      <c r="E5" s="30">
        <v>10</v>
      </c>
      <c r="F5" s="29">
        <v>13</v>
      </c>
      <c r="G5" s="30">
        <v>11</v>
      </c>
      <c r="H5" s="29">
        <v>15</v>
      </c>
      <c r="I5" s="30">
        <v>9</v>
      </c>
      <c r="J5" s="16">
        <v>16</v>
      </c>
      <c r="K5" s="17">
        <v>9</v>
      </c>
      <c r="L5" s="16">
        <v>17</v>
      </c>
      <c r="M5" s="19">
        <v>8</v>
      </c>
      <c r="N5" s="80" t="s">
        <v>18</v>
      </c>
      <c r="O5" s="193" t="s">
        <v>4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X5" s="113"/>
      <c r="BC5" s="117"/>
      <c r="BD5" s="113"/>
    </row>
    <row r="6" spans="2:61" ht="18.75" customHeight="1" x14ac:dyDescent="0.25">
      <c r="B6" s="33">
        <v>0</v>
      </c>
      <c r="C6" s="34">
        <v>0</v>
      </c>
      <c r="D6" s="33">
        <v>0</v>
      </c>
      <c r="E6" s="34">
        <v>0</v>
      </c>
      <c r="F6" s="33">
        <v>0</v>
      </c>
      <c r="G6" s="34">
        <v>0</v>
      </c>
      <c r="H6" s="33">
        <v>0</v>
      </c>
      <c r="I6" s="34">
        <v>0</v>
      </c>
      <c r="J6" s="13">
        <v>0</v>
      </c>
      <c r="K6" s="14">
        <v>0</v>
      </c>
      <c r="L6" s="13">
        <v>0</v>
      </c>
      <c r="M6" s="9">
        <v>0</v>
      </c>
      <c r="N6" s="76" t="s">
        <v>5</v>
      </c>
      <c r="O6" s="183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X6" s="113"/>
      <c r="BC6" s="118"/>
      <c r="BD6" s="113"/>
    </row>
    <row r="7" spans="2:61" ht="18.75" customHeight="1" x14ac:dyDescent="0.25">
      <c r="B7" s="37">
        <v>0</v>
      </c>
      <c r="C7" s="38">
        <v>0</v>
      </c>
      <c r="D7" s="37">
        <v>0</v>
      </c>
      <c r="E7" s="38">
        <v>0</v>
      </c>
      <c r="F7" s="37">
        <v>0</v>
      </c>
      <c r="G7" s="38">
        <v>0</v>
      </c>
      <c r="H7" s="37">
        <v>0</v>
      </c>
      <c r="I7" s="38">
        <v>0</v>
      </c>
      <c r="J7" s="11">
        <v>0</v>
      </c>
      <c r="K7" s="12">
        <v>0</v>
      </c>
      <c r="L7" s="11">
        <v>0</v>
      </c>
      <c r="M7" s="8">
        <v>0</v>
      </c>
      <c r="N7" s="77" t="s">
        <v>6</v>
      </c>
      <c r="O7" s="183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X7" s="113"/>
      <c r="BC7" s="118"/>
      <c r="BD7" s="113"/>
    </row>
    <row r="8" spans="2:61" ht="18.75" customHeight="1" x14ac:dyDescent="0.25">
      <c r="B8" s="41">
        <v>11</v>
      </c>
      <c r="C8" s="42">
        <v>13</v>
      </c>
      <c r="D8" s="41">
        <v>17</v>
      </c>
      <c r="E8" s="42">
        <v>10</v>
      </c>
      <c r="F8" s="41">
        <v>13</v>
      </c>
      <c r="G8" s="42">
        <v>11</v>
      </c>
      <c r="H8" s="41">
        <v>15</v>
      </c>
      <c r="I8" s="42">
        <v>9</v>
      </c>
      <c r="J8" s="15">
        <v>16</v>
      </c>
      <c r="K8" s="4">
        <v>9</v>
      </c>
      <c r="L8" s="15">
        <v>17</v>
      </c>
      <c r="M8" s="10">
        <v>8</v>
      </c>
      <c r="N8" s="78" t="s">
        <v>7</v>
      </c>
      <c r="O8" s="184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99">
        <v>11</v>
      </c>
      <c r="AM8" s="99">
        <v>13</v>
      </c>
      <c r="AN8" s="59">
        <v>17</v>
      </c>
      <c r="AO8" s="59">
        <v>10</v>
      </c>
      <c r="AP8" s="59">
        <v>13</v>
      </c>
      <c r="AQ8" s="59">
        <v>11</v>
      </c>
      <c r="AR8" s="59">
        <v>15</v>
      </c>
      <c r="AS8" s="59">
        <v>9</v>
      </c>
      <c r="AT8" s="59">
        <v>16</v>
      </c>
      <c r="AU8" s="59">
        <v>9</v>
      </c>
      <c r="AV8" s="59">
        <v>17</v>
      </c>
      <c r="AW8" s="59">
        <v>8</v>
      </c>
      <c r="AX8" s="120">
        <v>24</v>
      </c>
      <c r="AY8" s="99">
        <v>27</v>
      </c>
      <c r="AZ8" s="59">
        <v>24</v>
      </c>
      <c r="BA8" s="59">
        <v>24</v>
      </c>
      <c r="BB8" s="59">
        <v>25</v>
      </c>
      <c r="BC8" s="119">
        <v>25</v>
      </c>
      <c r="BD8" s="135">
        <v>35.820895522388057</v>
      </c>
      <c r="BE8" s="65">
        <v>41.53846153846154</v>
      </c>
      <c r="BF8" s="65">
        <v>33.802816901408448</v>
      </c>
      <c r="BG8" s="65">
        <v>40.677966101694921</v>
      </c>
      <c r="BH8" s="65">
        <v>40.983606557377051</v>
      </c>
      <c r="BI8" s="65">
        <v>52.083333333333336</v>
      </c>
    </row>
    <row r="9" spans="2:61" ht="18.75" customHeight="1" x14ac:dyDescent="0.25">
      <c r="B9" s="37">
        <v>28</v>
      </c>
      <c r="C9" s="38">
        <v>7</v>
      </c>
      <c r="D9" s="37">
        <v>20</v>
      </c>
      <c r="E9" s="38">
        <v>8</v>
      </c>
      <c r="F9" s="37">
        <v>28</v>
      </c>
      <c r="G9" s="38">
        <v>9</v>
      </c>
      <c r="H9" s="37">
        <v>19</v>
      </c>
      <c r="I9" s="38">
        <v>7</v>
      </c>
      <c r="J9" s="11">
        <v>18</v>
      </c>
      <c r="K9" s="12">
        <v>7</v>
      </c>
      <c r="L9" s="11">
        <v>11</v>
      </c>
      <c r="M9" s="8">
        <v>7</v>
      </c>
      <c r="N9" s="77" t="s">
        <v>18</v>
      </c>
      <c r="O9" s="182" t="s">
        <v>8</v>
      </c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59">
        <v>0</v>
      </c>
      <c r="AM9" s="59">
        <v>0</v>
      </c>
      <c r="AN9" s="59">
        <v>0</v>
      </c>
      <c r="AO9" s="59">
        <v>0</v>
      </c>
      <c r="AP9" s="59">
        <v>0</v>
      </c>
      <c r="AQ9" s="59">
        <v>0</v>
      </c>
      <c r="AR9" s="59">
        <v>0</v>
      </c>
      <c r="AS9" s="59">
        <v>0</v>
      </c>
      <c r="AT9" s="59">
        <v>0</v>
      </c>
      <c r="AU9" s="59">
        <v>0</v>
      </c>
      <c r="AV9" s="59">
        <v>0</v>
      </c>
      <c r="AW9" s="59">
        <v>0</v>
      </c>
      <c r="AX9" s="114"/>
      <c r="AY9" s="59"/>
      <c r="AZ9" s="59"/>
      <c r="BA9" s="59"/>
      <c r="BB9" s="59"/>
      <c r="BC9" s="119"/>
      <c r="BD9" s="135"/>
      <c r="BE9" s="65"/>
      <c r="BF9" s="65"/>
      <c r="BG9" s="65"/>
      <c r="BH9" s="65"/>
      <c r="BI9" s="65"/>
    </row>
    <row r="10" spans="2:61" ht="18.75" customHeight="1" x14ac:dyDescent="0.25">
      <c r="B10" s="33">
        <v>0</v>
      </c>
      <c r="C10" s="34">
        <v>0</v>
      </c>
      <c r="D10" s="33">
        <v>0</v>
      </c>
      <c r="E10" s="34">
        <v>0</v>
      </c>
      <c r="F10" s="33">
        <v>0</v>
      </c>
      <c r="G10" s="34">
        <v>0</v>
      </c>
      <c r="H10" s="33">
        <v>0</v>
      </c>
      <c r="I10" s="34">
        <v>0</v>
      </c>
      <c r="J10" s="13">
        <v>0</v>
      </c>
      <c r="K10" s="14">
        <v>1</v>
      </c>
      <c r="L10" s="13">
        <v>0</v>
      </c>
      <c r="M10" s="9">
        <v>1</v>
      </c>
      <c r="N10" s="76" t="s">
        <v>5</v>
      </c>
      <c r="O10" s="183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114"/>
      <c r="AY10" s="59"/>
      <c r="AZ10" s="59"/>
      <c r="BA10" s="59"/>
      <c r="BB10" s="59"/>
      <c r="BC10" s="119"/>
      <c r="BD10" s="135"/>
      <c r="BE10" s="65"/>
      <c r="BF10" s="65"/>
      <c r="BG10" s="65"/>
      <c r="BH10" s="65"/>
      <c r="BI10" s="65"/>
    </row>
    <row r="11" spans="2:61" ht="18.75" customHeight="1" x14ac:dyDescent="0.25">
      <c r="B11" s="37">
        <v>0</v>
      </c>
      <c r="C11" s="38">
        <v>0</v>
      </c>
      <c r="D11" s="37">
        <v>0</v>
      </c>
      <c r="E11" s="38">
        <v>0</v>
      </c>
      <c r="F11" s="37">
        <v>0</v>
      </c>
      <c r="G11" s="38">
        <v>0</v>
      </c>
      <c r="H11" s="37">
        <v>0</v>
      </c>
      <c r="I11" s="38">
        <v>0</v>
      </c>
      <c r="J11" s="11">
        <v>0</v>
      </c>
      <c r="K11" s="12">
        <v>0</v>
      </c>
      <c r="L11" s="11">
        <v>0</v>
      </c>
      <c r="M11" s="8">
        <v>0</v>
      </c>
      <c r="N11" s="77" t="s">
        <v>6</v>
      </c>
      <c r="O11" s="183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114"/>
      <c r="AY11" s="59"/>
      <c r="AZ11" s="59"/>
      <c r="BA11" s="59"/>
      <c r="BB11" s="59"/>
      <c r="BC11" s="119"/>
      <c r="BD11" s="135"/>
      <c r="BE11" s="65"/>
      <c r="BF11" s="65"/>
      <c r="BG11" s="65"/>
      <c r="BH11" s="65"/>
      <c r="BI11" s="65"/>
    </row>
    <row r="12" spans="2:61" ht="18.75" customHeight="1" x14ac:dyDescent="0.25">
      <c r="B12" s="41">
        <v>28</v>
      </c>
      <c r="C12" s="42">
        <v>7</v>
      </c>
      <c r="D12" s="41">
        <v>20</v>
      </c>
      <c r="E12" s="42">
        <v>8</v>
      </c>
      <c r="F12" s="41">
        <v>28</v>
      </c>
      <c r="G12" s="42">
        <v>9</v>
      </c>
      <c r="H12" s="41">
        <v>19</v>
      </c>
      <c r="I12" s="42">
        <v>7</v>
      </c>
      <c r="J12" s="15">
        <v>18</v>
      </c>
      <c r="K12" s="4">
        <v>8</v>
      </c>
      <c r="L12" s="15">
        <v>11</v>
      </c>
      <c r="M12" s="10">
        <v>8</v>
      </c>
      <c r="N12" s="78" t="s">
        <v>7</v>
      </c>
      <c r="O12" s="184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59">
        <v>28</v>
      </c>
      <c r="AM12" s="99">
        <v>7</v>
      </c>
      <c r="AN12" s="59">
        <v>20</v>
      </c>
      <c r="AO12" s="59">
        <v>8</v>
      </c>
      <c r="AP12" s="59">
        <v>28</v>
      </c>
      <c r="AQ12" s="59">
        <v>9</v>
      </c>
      <c r="AR12" s="59">
        <v>19</v>
      </c>
      <c r="AS12" s="59">
        <v>7</v>
      </c>
      <c r="AT12" s="59">
        <v>18</v>
      </c>
      <c r="AU12" s="59">
        <v>8</v>
      </c>
      <c r="AV12" s="59">
        <v>11</v>
      </c>
      <c r="AW12" s="59">
        <v>8</v>
      </c>
      <c r="AX12" s="114">
        <v>35</v>
      </c>
      <c r="AY12" s="59">
        <v>28</v>
      </c>
      <c r="AZ12" s="59">
        <v>37</v>
      </c>
      <c r="BA12" s="59">
        <v>26</v>
      </c>
      <c r="BB12" s="59">
        <v>26</v>
      </c>
      <c r="BC12" s="119">
        <v>19</v>
      </c>
      <c r="BD12" s="135">
        <v>52.238805970149251</v>
      </c>
      <c r="BE12" s="65">
        <v>43.07692307692308</v>
      </c>
      <c r="BF12" s="65">
        <v>52.112676056338024</v>
      </c>
      <c r="BG12" s="65">
        <v>44.067796610169488</v>
      </c>
      <c r="BH12" s="65">
        <v>42.622950819672127</v>
      </c>
      <c r="BI12" s="65">
        <v>39.583333333333329</v>
      </c>
    </row>
    <row r="13" spans="2:61" ht="18.75" customHeight="1" x14ac:dyDescent="0.25">
      <c r="B13" s="37">
        <v>1</v>
      </c>
      <c r="C13" s="38">
        <v>0</v>
      </c>
      <c r="D13" s="37">
        <v>3</v>
      </c>
      <c r="E13" s="38">
        <v>0</v>
      </c>
      <c r="F13" s="37">
        <v>2</v>
      </c>
      <c r="G13" s="38">
        <v>0</v>
      </c>
      <c r="H13" s="37">
        <v>2</v>
      </c>
      <c r="I13" s="38">
        <v>0</v>
      </c>
      <c r="J13" s="11">
        <v>2</v>
      </c>
      <c r="K13" s="12">
        <v>0</v>
      </c>
      <c r="L13" s="11">
        <v>0</v>
      </c>
      <c r="M13" s="8">
        <v>0</v>
      </c>
      <c r="N13" s="77" t="s">
        <v>18</v>
      </c>
      <c r="O13" s="182" t="s">
        <v>9</v>
      </c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99">
        <v>0</v>
      </c>
      <c r="AM13" s="59">
        <v>0</v>
      </c>
      <c r="AN13" s="59">
        <v>0</v>
      </c>
      <c r="AO13" s="59">
        <v>0</v>
      </c>
      <c r="AP13" s="59">
        <v>0</v>
      </c>
      <c r="AQ13" s="59">
        <v>0</v>
      </c>
      <c r="AR13" s="59">
        <v>0</v>
      </c>
      <c r="AS13" s="59">
        <v>0</v>
      </c>
      <c r="AT13" s="59">
        <v>0</v>
      </c>
      <c r="AU13" s="59">
        <v>0</v>
      </c>
      <c r="AV13" s="59">
        <v>0</v>
      </c>
      <c r="AW13" s="59">
        <v>0</v>
      </c>
      <c r="AX13" s="114"/>
      <c r="AY13" s="59"/>
      <c r="AZ13" s="59"/>
      <c r="BA13" s="59"/>
      <c r="BB13" s="59"/>
      <c r="BC13" s="119"/>
      <c r="BD13" s="135"/>
      <c r="BE13" s="65"/>
      <c r="BF13" s="65"/>
      <c r="BG13" s="65"/>
      <c r="BH13" s="65"/>
      <c r="BI13" s="65"/>
    </row>
    <row r="14" spans="2:61" ht="18.75" customHeight="1" x14ac:dyDescent="0.25">
      <c r="B14" s="33">
        <v>0</v>
      </c>
      <c r="C14" s="34">
        <v>0</v>
      </c>
      <c r="D14" s="33">
        <v>0</v>
      </c>
      <c r="E14" s="34">
        <v>0</v>
      </c>
      <c r="F14" s="33">
        <v>0</v>
      </c>
      <c r="G14" s="34">
        <v>0</v>
      </c>
      <c r="H14" s="33">
        <v>0</v>
      </c>
      <c r="I14" s="34">
        <v>0</v>
      </c>
      <c r="J14" s="13">
        <v>0</v>
      </c>
      <c r="K14" s="14">
        <v>0</v>
      </c>
      <c r="L14" s="13">
        <v>0</v>
      </c>
      <c r="M14" s="9">
        <v>0</v>
      </c>
      <c r="N14" s="76" t="s">
        <v>5</v>
      </c>
      <c r="O14" s="183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114"/>
      <c r="AY14" s="59"/>
      <c r="AZ14" s="59"/>
      <c r="BA14" s="59"/>
      <c r="BB14" s="59"/>
      <c r="BC14" s="119"/>
      <c r="BD14" s="135"/>
      <c r="BE14" s="65"/>
      <c r="BF14" s="65"/>
      <c r="BG14" s="65"/>
      <c r="BH14" s="65"/>
      <c r="BI14" s="65"/>
    </row>
    <row r="15" spans="2:61" ht="18.75" customHeight="1" x14ac:dyDescent="0.25">
      <c r="B15" s="37">
        <v>0</v>
      </c>
      <c r="C15" s="38">
        <v>0</v>
      </c>
      <c r="D15" s="37">
        <v>0</v>
      </c>
      <c r="E15" s="38">
        <v>0</v>
      </c>
      <c r="F15" s="37">
        <v>0</v>
      </c>
      <c r="G15" s="38">
        <v>0</v>
      </c>
      <c r="H15" s="37">
        <v>0</v>
      </c>
      <c r="I15" s="38">
        <v>0</v>
      </c>
      <c r="J15" s="11">
        <v>0</v>
      </c>
      <c r="K15" s="12">
        <v>0</v>
      </c>
      <c r="L15" s="11">
        <v>0</v>
      </c>
      <c r="M15" s="8">
        <v>0</v>
      </c>
      <c r="N15" s="77" t="s">
        <v>6</v>
      </c>
      <c r="O15" s="183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114"/>
      <c r="AY15" s="59"/>
      <c r="AZ15" s="59"/>
      <c r="BA15" s="59"/>
      <c r="BB15" s="59"/>
      <c r="BC15" s="119"/>
      <c r="BD15" s="135"/>
      <c r="BE15" s="65"/>
      <c r="BF15" s="65"/>
      <c r="BG15" s="65"/>
      <c r="BH15" s="65"/>
      <c r="BI15" s="65"/>
    </row>
    <row r="16" spans="2:61" ht="18.75" customHeight="1" x14ac:dyDescent="0.25">
      <c r="B16" s="41">
        <v>1</v>
      </c>
      <c r="C16" s="42">
        <v>0</v>
      </c>
      <c r="D16" s="41">
        <v>3</v>
      </c>
      <c r="E16" s="42">
        <v>0</v>
      </c>
      <c r="F16" s="41">
        <v>2</v>
      </c>
      <c r="G16" s="42">
        <v>0</v>
      </c>
      <c r="H16" s="41">
        <v>2</v>
      </c>
      <c r="I16" s="42">
        <v>0</v>
      </c>
      <c r="J16" s="15">
        <v>2</v>
      </c>
      <c r="K16" s="4">
        <v>0</v>
      </c>
      <c r="L16" s="15">
        <v>0</v>
      </c>
      <c r="M16" s="10">
        <v>0</v>
      </c>
      <c r="N16" s="78" t="s">
        <v>7</v>
      </c>
      <c r="O16" s="184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59">
        <v>1</v>
      </c>
      <c r="AM16" s="59">
        <v>0</v>
      </c>
      <c r="AN16" s="59">
        <v>3</v>
      </c>
      <c r="AO16" s="59">
        <v>0</v>
      </c>
      <c r="AP16" s="59">
        <v>2</v>
      </c>
      <c r="AQ16" s="59">
        <v>0</v>
      </c>
      <c r="AR16" s="59">
        <v>2</v>
      </c>
      <c r="AS16" s="59">
        <v>0</v>
      </c>
      <c r="AT16" s="59">
        <v>2</v>
      </c>
      <c r="AU16" s="59">
        <v>0</v>
      </c>
      <c r="AV16" s="59">
        <v>0</v>
      </c>
      <c r="AW16" s="59">
        <v>0</v>
      </c>
      <c r="AX16" s="114">
        <v>1</v>
      </c>
      <c r="AY16" s="59">
        <v>3</v>
      </c>
      <c r="AZ16" s="59">
        <v>2</v>
      </c>
      <c r="BA16" s="59">
        <v>2</v>
      </c>
      <c r="BB16" s="59">
        <v>2</v>
      </c>
      <c r="BC16" s="119">
        <v>0</v>
      </c>
      <c r="BD16" s="135">
        <v>1.4925373134328357</v>
      </c>
      <c r="BE16" s="65">
        <v>4.6153846153846159</v>
      </c>
      <c r="BF16" s="65">
        <v>2.8169014084507045</v>
      </c>
      <c r="BG16" s="65">
        <v>3.3898305084745761</v>
      </c>
      <c r="BH16" s="65">
        <v>3.278688524590164</v>
      </c>
      <c r="BI16" s="65">
        <v>0</v>
      </c>
    </row>
    <row r="17" spans="2:61" ht="18.75" customHeight="1" x14ac:dyDescent="0.25">
      <c r="B17" s="37">
        <v>7</v>
      </c>
      <c r="C17" s="38">
        <v>0</v>
      </c>
      <c r="D17" s="37">
        <v>7</v>
      </c>
      <c r="E17" s="38">
        <v>0</v>
      </c>
      <c r="F17" s="37">
        <v>8</v>
      </c>
      <c r="G17" s="38">
        <v>0</v>
      </c>
      <c r="H17" s="37">
        <v>7</v>
      </c>
      <c r="I17" s="38">
        <v>0</v>
      </c>
      <c r="J17" s="11">
        <v>8</v>
      </c>
      <c r="K17" s="12">
        <v>0</v>
      </c>
      <c r="L17" s="11">
        <v>4</v>
      </c>
      <c r="M17" s="8">
        <v>0</v>
      </c>
      <c r="N17" s="77" t="s">
        <v>18</v>
      </c>
      <c r="O17" s="182" t="s">
        <v>10</v>
      </c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59">
        <v>0</v>
      </c>
      <c r="AM17" s="59">
        <v>0</v>
      </c>
      <c r="AN17" s="59">
        <v>0</v>
      </c>
      <c r="AO17" s="59">
        <v>0</v>
      </c>
      <c r="AP17" s="59">
        <v>0</v>
      </c>
      <c r="AQ17" s="59">
        <v>0</v>
      </c>
      <c r="AR17" s="59">
        <v>0</v>
      </c>
      <c r="AS17" s="59">
        <v>0</v>
      </c>
      <c r="AT17" s="59">
        <v>0</v>
      </c>
      <c r="AU17" s="59">
        <v>0</v>
      </c>
      <c r="AV17" s="59">
        <v>0</v>
      </c>
      <c r="AW17" s="59">
        <v>0</v>
      </c>
      <c r="AX17" s="114"/>
      <c r="AY17" s="59"/>
      <c r="AZ17" s="59"/>
      <c r="BA17" s="59"/>
      <c r="BB17" s="59"/>
      <c r="BC17" s="119"/>
      <c r="BD17" s="135"/>
      <c r="BE17" s="65"/>
      <c r="BF17" s="65"/>
      <c r="BG17" s="65"/>
      <c r="BH17" s="65"/>
      <c r="BI17" s="65"/>
    </row>
    <row r="18" spans="2:61" ht="18.75" customHeight="1" x14ac:dyDescent="0.25">
      <c r="B18" s="33">
        <v>0</v>
      </c>
      <c r="C18" s="34">
        <v>0</v>
      </c>
      <c r="D18" s="33">
        <v>0</v>
      </c>
      <c r="E18" s="34">
        <v>0</v>
      </c>
      <c r="F18" s="33">
        <v>0</v>
      </c>
      <c r="G18" s="34">
        <v>0</v>
      </c>
      <c r="H18" s="33">
        <v>0</v>
      </c>
      <c r="I18" s="34">
        <v>0</v>
      </c>
      <c r="J18" s="13">
        <v>0</v>
      </c>
      <c r="K18" s="14">
        <v>0</v>
      </c>
      <c r="L18" s="13">
        <v>0</v>
      </c>
      <c r="M18" s="9">
        <v>0</v>
      </c>
      <c r="N18" s="76" t="s">
        <v>5</v>
      </c>
      <c r="O18" s="183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114"/>
      <c r="AY18" s="59"/>
      <c r="AZ18" s="59"/>
      <c r="BA18" s="59"/>
      <c r="BB18" s="59"/>
      <c r="BC18" s="119"/>
      <c r="BD18" s="135"/>
      <c r="BE18" s="65"/>
      <c r="BF18" s="65"/>
      <c r="BG18" s="65"/>
      <c r="BH18" s="65"/>
      <c r="BI18" s="65"/>
    </row>
    <row r="19" spans="2:61" ht="18.75" customHeight="1" x14ac:dyDescent="0.25">
      <c r="B19" s="37">
        <v>0</v>
      </c>
      <c r="C19" s="38">
        <v>0</v>
      </c>
      <c r="D19" s="37">
        <v>0</v>
      </c>
      <c r="E19" s="38">
        <v>0</v>
      </c>
      <c r="F19" s="37">
        <v>0</v>
      </c>
      <c r="G19" s="38">
        <v>0</v>
      </c>
      <c r="H19" s="37">
        <v>0</v>
      </c>
      <c r="I19" s="38">
        <v>0</v>
      </c>
      <c r="J19" s="11">
        <v>0</v>
      </c>
      <c r="K19" s="12">
        <v>0</v>
      </c>
      <c r="L19" s="11">
        <v>0</v>
      </c>
      <c r="M19" s="8">
        <v>0</v>
      </c>
      <c r="N19" s="77" t="s">
        <v>6</v>
      </c>
      <c r="O19" s="183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114"/>
      <c r="AY19" s="59"/>
      <c r="AZ19" s="59"/>
      <c r="BA19" s="59"/>
      <c r="BB19" s="59"/>
      <c r="BC19" s="119"/>
      <c r="BD19" s="135"/>
      <c r="BE19" s="65"/>
      <c r="BF19" s="65"/>
      <c r="BG19" s="65"/>
      <c r="BH19" s="65"/>
      <c r="BI19" s="65"/>
    </row>
    <row r="20" spans="2:61" ht="18.75" customHeight="1" x14ac:dyDescent="0.25">
      <c r="B20" s="41">
        <v>7</v>
      </c>
      <c r="C20" s="42">
        <v>0</v>
      </c>
      <c r="D20" s="41">
        <v>7</v>
      </c>
      <c r="E20" s="42">
        <v>0</v>
      </c>
      <c r="F20" s="41">
        <v>8</v>
      </c>
      <c r="G20" s="42">
        <v>0</v>
      </c>
      <c r="H20" s="41">
        <v>7</v>
      </c>
      <c r="I20" s="42">
        <v>0</v>
      </c>
      <c r="J20" s="15">
        <v>8</v>
      </c>
      <c r="K20" s="4">
        <v>0</v>
      </c>
      <c r="L20" s="15">
        <v>4</v>
      </c>
      <c r="M20" s="10">
        <v>0</v>
      </c>
      <c r="N20" s="78" t="s">
        <v>7</v>
      </c>
      <c r="O20" s="184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59">
        <v>7</v>
      </c>
      <c r="AM20" s="59">
        <v>0</v>
      </c>
      <c r="AN20" s="59">
        <v>7</v>
      </c>
      <c r="AO20" s="59">
        <v>0</v>
      </c>
      <c r="AP20" s="59">
        <v>8</v>
      </c>
      <c r="AQ20" s="59">
        <v>0</v>
      </c>
      <c r="AR20" s="59">
        <v>7</v>
      </c>
      <c r="AS20" s="59">
        <v>0</v>
      </c>
      <c r="AT20" s="59">
        <v>8</v>
      </c>
      <c r="AU20" s="59">
        <v>0</v>
      </c>
      <c r="AV20" s="59">
        <v>4</v>
      </c>
      <c r="AW20" s="59">
        <v>0</v>
      </c>
      <c r="AX20" s="120">
        <v>7</v>
      </c>
      <c r="AY20" s="59">
        <v>7</v>
      </c>
      <c r="AZ20" s="59">
        <v>8</v>
      </c>
      <c r="BA20" s="59">
        <v>7</v>
      </c>
      <c r="BB20" s="59">
        <v>8</v>
      </c>
      <c r="BC20" s="119">
        <v>4</v>
      </c>
      <c r="BD20" s="135">
        <v>10.44776119402985</v>
      </c>
      <c r="BE20" s="65">
        <v>10.76923076923077</v>
      </c>
      <c r="BF20" s="65">
        <v>11.267605633802818</v>
      </c>
      <c r="BG20" s="65">
        <v>11.864406779661017</v>
      </c>
      <c r="BH20" s="65">
        <v>13.114754098360656</v>
      </c>
      <c r="BI20" s="65">
        <v>8.3333333333333321</v>
      </c>
    </row>
    <row r="21" spans="2:61" ht="18.75" customHeight="1" x14ac:dyDescent="0.25">
      <c r="B21" s="37">
        <v>47</v>
      </c>
      <c r="C21" s="38">
        <v>20</v>
      </c>
      <c r="D21" s="37">
        <v>47</v>
      </c>
      <c r="E21" s="38">
        <v>18</v>
      </c>
      <c r="F21" s="37">
        <v>51</v>
      </c>
      <c r="G21" s="38">
        <v>20</v>
      </c>
      <c r="H21" s="37">
        <v>43</v>
      </c>
      <c r="I21" s="38">
        <v>16</v>
      </c>
      <c r="J21" s="11">
        <v>44</v>
      </c>
      <c r="K21" s="12">
        <v>16</v>
      </c>
      <c r="L21" s="11">
        <v>32</v>
      </c>
      <c r="M21" s="8">
        <v>15</v>
      </c>
      <c r="N21" s="77" t="s">
        <v>18</v>
      </c>
      <c r="O21" s="182" t="s">
        <v>11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59">
        <v>0</v>
      </c>
      <c r="AM21" s="59">
        <v>0</v>
      </c>
      <c r="AN21" s="59">
        <v>0</v>
      </c>
      <c r="AO21" s="59">
        <v>0</v>
      </c>
      <c r="AP21" s="99">
        <v>0</v>
      </c>
      <c r="AQ21" s="59">
        <v>0</v>
      </c>
      <c r="AR21" s="59">
        <v>0</v>
      </c>
      <c r="AS21" s="59">
        <v>0</v>
      </c>
      <c r="AT21" s="59">
        <v>0</v>
      </c>
      <c r="AU21" s="59">
        <v>0</v>
      </c>
      <c r="AV21" s="59">
        <v>0</v>
      </c>
      <c r="AW21" s="59">
        <v>0</v>
      </c>
      <c r="AX21" s="114"/>
      <c r="AY21" s="59"/>
      <c r="AZ21" s="59"/>
      <c r="BA21" s="59"/>
      <c r="BB21" s="59"/>
      <c r="BC21" s="119"/>
      <c r="BD21" s="135"/>
      <c r="BE21" s="65"/>
      <c r="BF21" s="59"/>
      <c r="BG21" s="59"/>
      <c r="BH21" s="59"/>
      <c r="BI21" s="59"/>
    </row>
    <row r="22" spans="2:61" ht="18.75" customHeight="1" x14ac:dyDescent="0.25">
      <c r="B22" s="33">
        <v>0</v>
      </c>
      <c r="C22" s="34">
        <v>0</v>
      </c>
      <c r="D22" s="33">
        <v>0</v>
      </c>
      <c r="E22" s="34">
        <v>0</v>
      </c>
      <c r="F22" s="33">
        <v>0</v>
      </c>
      <c r="G22" s="34">
        <v>0</v>
      </c>
      <c r="H22" s="33">
        <v>0</v>
      </c>
      <c r="I22" s="34">
        <v>0</v>
      </c>
      <c r="J22" s="13">
        <v>0</v>
      </c>
      <c r="K22" s="14">
        <v>1</v>
      </c>
      <c r="L22" s="13">
        <v>0</v>
      </c>
      <c r="M22" s="9">
        <v>1</v>
      </c>
      <c r="N22" s="76" t="s">
        <v>5</v>
      </c>
      <c r="O22" s="183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114"/>
      <c r="AY22" s="59"/>
      <c r="AZ22" s="59"/>
      <c r="BA22" s="59"/>
      <c r="BB22" s="59"/>
      <c r="BC22" s="119"/>
      <c r="BD22" s="135"/>
      <c r="BE22" s="65"/>
      <c r="BF22" s="59"/>
      <c r="BG22" s="59"/>
      <c r="BH22" s="59"/>
      <c r="BI22" s="59"/>
    </row>
    <row r="23" spans="2:61" ht="18.75" customHeight="1" x14ac:dyDescent="0.25">
      <c r="B23" s="37">
        <v>0</v>
      </c>
      <c r="C23" s="38">
        <v>0</v>
      </c>
      <c r="D23" s="37">
        <v>0</v>
      </c>
      <c r="E23" s="38">
        <v>0</v>
      </c>
      <c r="F23" s="37">
        <v>0</v>
      </c>
      <c r="G23" s="38">
        <v>0</v>
      </c>
      <c r="H23" s="37">
        <v>0</v>
      </c>
      <c r="I23" s="38">
        <v>0</v>
      </c>
      <c r="J23" s="11">
        <v>0</v>
      </c>
      <c r="K23" s="12">
        <v>0</v>
      </c>
      <c r="L23" s="11">
        <v>0</v>
      </c>
      <c r="M23" s="8">
        <v>0</v>
      </c>
      <c r="N23" s="77" t="s">
        <v>6</v>
      </c>
      <c r="O23" s="183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114"/>
      <c r="AY23" s="59"/>
      <c r="AZ23" s="59"/>
      <c r="BA23" s="59"/>
      <c r="BB23" s="59"/>
      <c r="BC23" s="119"/>
      <c r="BD23" s="135"/>
      <c r="BE23" s="65"/>
      <c r="BF23" s="59"/>
      <c r="BG23" s="59"/>
      <c r="BH23" s="59"/>
      <c r="BI23" s="59"/>
    </row>
    <row r="24" spans="2:61" ht="18.75" customHeight="1" thickBot="1" x14ac:dyDescent="0.3">
      <c r="B24" s="45">
        <v>47</v>
      </c>
      <c r="C24" s="46">
        <v>20</v>
      </c>
      <c r="D24" s="45">
        <v>47</v>
      </c>
      <c r="E24" s="46">
        <v>18</v>
      </c>
      <c r="F24" s="45">
        <v>51</v>
      </c>
      <c r="G24" s="46">
        <v>20</v>
      </c>
      <c r="H24" s="45">
        <v>43</v>
      </c>
      <c r="I24" s="46">
        <v>16</v>
      </c>
      <c r="J24" s="24">
        <v>44</v>
      </c>
      <c r="K24" s="25">
        <v>17</v>
      </c>
      <c r="L24" s="24">
        <v>32</v>
      </c>
      <c r="M24" s="23">
        <v>16</v>
      </c>
      <c r="N24" s="79" t="s">
        <v>7</v>
      </c>
      <c r="O24" s="185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59">
        <v>47</v>
      </c>
      <c r="AM24" s="99">
        <v>20</v>
      </c>
      <c r="AN24" s="59">
        <v>47</v>
      </c>
      <c r="AO24" s="59">
        <v>18</v>
      </c>
      <c r="AP24" s="59">
        <v>51</v>
      </c>
      <c r="AQ24" s="59">
        <v>20</v>
      </c>
      <c r="AR24" s="59">
        <v>43</v>
      </c>
      <c r="AS24" s="59">
        <v>16</v>
      </c>
      <c r="AT24" s="59">
        <v>44</v>
      </c>
      <c r="AU24" s="59">
        <v>17</v>
      </c>
      <c r="AV24" s="59">
        <v>32</v>
      </c>
      <c r="AW24" s="59">
        <v>16</v>
      </c>
      <c r="AX24" s="114"/>
      <c r="AY24" s="59"/>
      <c r="AZ24" s="59"/>
      <c r="BA24" s="59"/>
      <c r="BB24" s="59"/>
      <c r="BC24" s="119"/>
      <c r="BD24" s="114"/>
      <c r="BE24" s="59"/>
      <c r="BF24" s="59"/>
      <c r="BG24" s="59"/>
      <c r="BH24" s="59"/>
      <c r="BI24" s="59"/>
    </row>
    <row r="25" spans="2:61" ht="22.5" customHeight="1" thickBot="1" x14ac:dyDescent="0.3">
      <c r="B25" s="177">
        <v>67</v>
      </c>
      <c r="C25" s="159"/>
      <c r="D25" s="177">
        <v>65</v>
      </c>
      <c r="E25" s="159"/>
      <c r="F25" s="177">
        <v>71</v>
      </c>
      <c r="G25" s="159"/>
      <c r="H25" s="152">
        <v>59</v>
      </c>
      <c r="I25" s="174"/>
      <c r="J25" s="175">
        <v>61</v>
      </c>
      <c r="K25" s="176"/>
      <c r="L25" s="175">
        <v>48</v>
      </c>
      <c r="M25" s="178"/>
      <c r="N25" s="186" t="s">
        <v>12</v>
      </c>
      <c r="O25" s="18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59">
        <v>0</v>
      </c>
      <c r="AM25" s="59">
        <v>0</v>
      </c>
      <c r="AN25" s="59">
        <v>0</v>
      </c>
      <c r="AO25" s="59">
        <v>0</v>
      </c>
      <c r="AP25" s="59">
        <v>0</v>
      </c>
      <c r="AQ25" s="59">
        <v>0</v>
      </c>
      <c r="AR25" s="59">
        <v>0</v>
      </c>
      <c r="AS25" s="59">
        <v>0</v>
      </c>
      <c r="AT25" s="59">
        <v>0</v>
      </c>
      <c r="AU25" s="59">
        <v>0</v>
      </c>
      <c r="AV25" s="59">
        <v>0</v>
      </c>
      <c r="AW25" s="59">
        <v>0</v>
      </c>
      <c r="AX25" s="120">
        <v>67</v>
      </c>
      <c r="AY25" s="99">
        <v>65</v>
      </c>
      <c r="AZ25" s="59">
        <v>71</v>
      </c>
      <c r="BA25" s="59">
        <v>59</v>
      </c>
      <c r="BB25" s="59">
        <v>61</v>
      </c>
      <c r="BC25" s="119">
        <v>48</v>
      </c>
      <c r="BD25" s="114">
        <v>99.999999999999986</v>
      </c>
      <c r="BE25" s="59">
        <v>100</v>
      </c>
      <c r="BF25" s="59">
        <v>99.999999999999986</v>
      </c>
      <c r="BG25" s="98">
        <v>100</v>
      </c>
      <c r="BH25" s="59">
        <v>100</v>
      </c>
      <c r="BI25" s="59">
        <v>100</v>
      </c>
    </row>
  </sheetData>
  <mergeCells count="28">
    <mergeCell ref="O17:O20"/>
    <mergeCell ref="O21:O24"/>
    <mergeCell ref="H25:I25"/>
    <mergeCell ref="J25:K25"/>
    <mergeCell ref="L25:M25"/>
    <mergeCell ref="H1:O1"/>
    <mergeCell ref="H2:O2"/>
    <mergeCell ref="H3:I3"/>
    <mergeCell ref="J3:K3"/>
    <mergeCell ref="L3:M3"/>
    <mergeCell ref="N3:N4"/>
    <mergeCell ref="O3:O4"/>
    <mergeCell ref="AV4:AW4"/>
    <mergeCell ref="B3:C3"/>
    <mergeCell ref="B25:C25"/>
    <mergeCell ref="N25:O25"/>
    <mergeCell ref="AT4:AU4"/>
    <mergeCell ref="D3:E3"/>
    <mergeCell ref="D25:E25"/>
    <mergeCell ref="F3:G3"/>
    <mergeCell ref="F25:G25"/>
    <mergeCell ref="AR4:AS4"/>
    <mergeCell ref="O13:O16"/>
    <mergeCell ref="AL4:AM4"/>
    <mergeCell ref="AN4:AO4"/>
    <mergeCell ref="AP4:AQ4"/>
    <mergeCell ref="O5:O8"/>
    <mergeCell ref="O9:O12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4" width="9.375" style="58" customWidth="1"/>
    <col min="5" max="5" width="9.375" style="28" customWidth="1"/>
    <col min="6" max="7" width="9.25" style="58" customWidth="1"/>
    <col min="8" max="13" width="9.25" style="28" hidden="1" customWidth="1"/>
    <col min="14" max="14" width="16.625" style="28" customWidth="1"/>
    <col min="15" max="15" width="21.625" style="28" customWidth="1"/>
    <col min="16" max="16" width="6.875" style="58" customWidth="1"/>
    <col min="17" max="17" width="8.375" style="58" hidden="1" customWidth="1"/>
    <col min="18" max="19" width="6.375" style="58" hidden="1" customWidth="1"/>
    <col min="20" max="16384" width="6.375" style="28"/>
  </cols>
  <sheetData>
    <row r="1" spans="2:19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9" ht="21" customHeight="1" thickBot="1" x14ac:dyDescent="0.3">
      <c r="H2" s="166" t="s">
        <v>43</v>
      </c>
      <c r="I2" s="144"/>
      <c r="J2" s="144"/>
      <c r="K2" s="144"/>
      <c r="L2" s="144"/>
      <c r="M2" s="144"/>
      <c r="N2" s="144"/>
      <c r="O2" s="144"/>
      <c r="P2" s="108"/>
    </row>
    <row r="3" spans="2:19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7"/>
      <c r="N3" s="189" t="s">
        <v>2</v>
      </c>
      <c r="O3" s="191" t="s">
        <v>3</v>
      </c>
      <c r="P3" s="109"/>
    </row>
    <row r="4" spans="2:19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66" t="s">
        <v>1</v>
      </c>
      <c r="N4" s="190"/>
      <c r="O4" s="192"/>
      <c r="P4" s="109"/>
      <c r="Q4" s="60">
        <v>99</v>
      </c>
      <c r="R4" s="60">
        <v>98</v>
      </c>
      <c r="S4" s="60">
        <v>97</v>
      </c>
    </row>
    <row r="5" spans="2:19" ht="18.75" customHeight="1" x14ac:dyDescent="0.25">
      <c r="B5" s="29">
        <v>52</v>
      </c>
      <c r="C5" s="30">
        <v>42</v>
      </c>
      <c r="D5" s="29">
        <v>40</v>
      </c>
      <c r="E5" s="30">
        <v>24</v>
      </c>
      <c r="F5" s="29">
        <v>53</v>
      </c>
      <c r="G5" s="30">
        <v>31</v>
      </c>
      <c r="H5" s="29">
        <v>49</v>
      </c>
      <c r="I5" s="30">
        <v>29</v>
      </c>
      <c r="J5" s="16">
        <v>55</v>
      </c>
      <c r="K5" s="17">
        <v>28</v>
      </c>
      <c r="L5" s="16">
        <v>48</v>
      </c>
      <c r="M5" s="19">
        <v>23</v>
      </c>
      <c r="N5" s="80" t="s">
        <v>18</v>
      </c>
      <c r="O5" s="193" t="s">
        <v>4</v>
      </c>
      <c r="P5" s="26"/>
    </row>
    <row r="6" spans="2:19" ht="18.75" customHeight="1" x14ac:dyDescent="0.25">
      <c r="B6" s="33">
        <v>0</v>
      </c>
      <c r="C6" s="34">
        <v>0</v>
      </c>
      <c r="D6" s="33">
        <v>0</v>
      </c>
      <c r="E6" s="34">
        <v>0</v>
      </c>
      <c r="F6" s="33">
        <v>0</v>
      </c>
      <c r="G6" s="34">
        <v>0</v>
      </c>
      <c r="H6" s="33">
        <v>0</v>
      </c>
      <c r="I6" s="34">
        <v>0</v>
      </c>
      <c r="J6" s="13">
        <v>0</v>
      </c>
      <c r="K6" s="14">
        <v>0</v>
      </c>
      <c r="L6" s="13">
        <v>0</v>
      </c>
      <c r="M6" s="9">
        <v>0</v>
      </c>
      <c r="N6" s="76" t="s">
        <v>5</v>
      </c>
      <c r="O6" s="183"/>
      <c r="P6" s="27"/>
    </row>
    <row r="7" spans="2:19" ht="18.75" customHeight="1" x14ac:dyDescent="0.25">
      <c r="B7" s="37">
        <v>0</v>
      </c>
      <c r="C7" s="38">
        <v>0</v>
      </c>
      <c r="D7" s="37">
        <v>0</v>
      </c>
      <c r="E7" s="38">
        <v>0</v>
      </c>
      <c r="F7" s="37">
        <v>0</v>
      </c>
      <c r="G7" s="38">
        <v>0</v>
      </c>
      <c r="H7" s="37">
        <v>0</v>
      </c>
      <c r="I7" s="38">
        <v>0</v>
      </c>
      <c r="J7" s="11">
        <v>0</v>
      </c>
      <c r="K7" s="12">
        <v>0</v>
      </c>
      <c r="L7" s="11">
        <v>0</v>
      </c>
      <c r="M7" s="8">
        <v>0</v>
      </c>
      <c r="N7" s="77" t="s">
        <v>6</v>
      </c>
      <c r="O7" s="183"/>
      <c r="P7" s="27"/>
    </row>
    <row r="8" spans="2:19" ht="18.75" customHeight="1" x14ac:dyDescent="0.25">
      <c r="B8" s="41">
        <v>52</v>
      </c>
      <c r="C8" s="42">
        <v>42</v>
      </c>
      <c r="D8" s="41">
        <v>40</v>
      </c>
      <c r="E8" s="42">
        <v>24</v>
      </c>
      <c r="F8" s="41">
        <v>53</v>
      </c>
      <c r="G8" s="42">
        <v>31</v>
      </c>
      <c r="H8" s="41">
        <v>49</v>
      </c>
      <c r="I8" s="42">
        <v>29</v>
      </c>
      <c r="J8" s="15">
        <v>55</v>
      </c>
      <c r="K8" s="4">
        <v>28</v>
      </c>
      <c r="L8" s="15">
        <v>48</v>
      </c>
      <c r="M8" s="10">
        <v>23</v>
      </c>
      <c r="N8" s="78" t="s">
        <v>7</v>
      </c>
      <c r="O8" s="184"/>
      <c r="P8" s="27"/>
      <c r="Q8" s="65">
        <v>26.989619377162633</v>
      </c>
      <c r="R8" s="65">
        <v>29.749103942652326</v>
      </c>
      <c r="S8" s="65">
        <v>33.649289099526065</v>
      </c>
    </row>
    <row r="9" spans="2:19" ht="18.75" customHeight="1" x14ac:dyDescent="0.25">
      <c r="B9" s="37">
        <v>78</v>
      </c>
      <c r="C9" s="38">
        <v>67</v>
      </c>
      <c r="D9" s="37">
        <v>37</v>
      </c>
      <c r="E9" s="38">
        <v>30</v>
      </c>
      <c r="F9" s="37">
        <v>91</v>
      </c>
      <c r="G9" s="38">
        <v>65</v>
      </c>
      <c r="H9" s="37">
        <v>85</v>
      </c>
      <c r="I9" s="38">
        <v>68</v>
      </c>
      <c r="J9" s="11">
        <v>81</v>
      </c>
      <c r="K9" s="12">
        <v>65</v>
      </c>
      <c r="L9" s="11">
        <v>64</v>
      </c>
      <c r="M9" s="8">
        <v>48</v>
      </c>
      <c r="N9" s="77" t="s">
        <v>18</v>
      </c>
      <c r="O9" s="182" t="s">
        <v>8</v>
      </c>
      <c r="P9" s="26"/>
      <c r="Q9" s="65"/>
      <c r="R9" s="65"/>
      <c r="S9" s="65"/>
    </row>
    <row r="10" spans="2:19" ht="18.75" customHeight="1" x14ac:dyDescent="0.25">
      <c r="B10" s="33">
        <v>0</v>
      </c>
      <c r="C10" s="34">
        <v>0</v>
      </c>
      <c r="D10" s="33">
        <v>0</v>
      </c>
      <c r="E10" s="34">
        <v>0</v>
      </c>
      <c r="F10" s="33">
        <v>0</v>
      </c>
      <c r="G10" s="34">
        <v>0</v>
      </c>
      <c r="H10" s="33">
        <v>0</v>
      </c>
      <c r="I10" s="34">
        <v>0</v>
      </c>
      <c r="J10" s="13">
        <v>0</v>
      </c>
      <c r="K10" s="14">
        <v>0</v>
      </c>
      <c r="L10" s="13">
        <v>0</v>
      </c>
      <c r="M10" s="9">
        <v>0</v>
      </c>
      <c r="N10" s="76" t="s">
        <v>5</v>
      </c>
      <c r="O10" s="183"/>
      <c r="P10" s="27"/>
      <c r="Q10" s="65"/>
      <c r="R10" s="65"/>
      <c r="S10" s="65"/>
    </row>
    <row r="11" spans="2:19" ht="18.75" customHeight="1" x14ac:dyDescent="0.25">
      <c r="B11" s="37">
        <v>0</v>
      </c>
      <c r="C11" s="38">
        <v>0</v>
      </c>
      <c r="D11" s="37">
        <v>0</v>
      </c>
      <c r="E11" s="38">
        <v>0</v>
      </c>
      <c r="F11" s="37">
        <v>1</v>
      </c>
      <c r="G11" s="38">
        <v>0</v>
      </c>
      <c r="H11" s="37">
        <v>1</v>
      </c>
      <c r="I11" s="38">
        <v>0</v>
      </c>
      <c r="J11" s="11">
        <v>1</v>
      </c>
      <c r="K11" s="12">
        <v>0</v>
      </c>
      <c r="L11" s="11">
        <v>1</v>
      </c>
      <c r="M11" s="8">
        <v>0</v>
      </c>
      <c r="N11" s="77" t="s">
        <v>6</v>
      </c>
      <c r="O11" s="183"/>
      <c r="P11" s="27"/>
      <c r="Q11" s="65"/>
      <c r="R11" s="65"/>
      <c r="S11" s="65"/>
    </row>
    <row r="12" spans="2:19" ht="18.75" customHeight="1" x14ac:dyDescent="0.25">
      <c r="B12" s="41">
        <v>78</v>
      </c>
      <c r="C12" s="42">
        <v>67</v>
      </c>
      <c r="D12" s="41">
        <v>37</v>
      </c>
      <c r="E12" s="42">
        <v>30</v>
      </c>
      <c r="F12" s="41">
        <v>92</v>
      </c>
      <c r="G12" s="42">
        <v>65</v>
      </c>
      <c r="H12" s="41">
        <v>86</v>
      </c>
      <c r="I12" s="42">
        <v>68</v>
      </c>
      <c r="J12" s="15">
        <v>82</v>
      </c>
      <c r="K12" s="4">
        <v>65</v>
      </c>
      <c r="L12" s="15">
        <v>65</v>
      </c>
      <c r="M12" s="10">
        <v>48</v>
      </c>
      <c r="N12" s="78" t="s">
        <v>7</v>
      </c>
      <c r="O12" s="184"/>
      <c r="P12" s="27"/>
      <c r="Q12" s="65">
        <v>53.287197231833908</v>
      </c>
      <c r="R12" s="65">
        <v>52.688172043010752</v>
      </c>
      <c r="S12" s="65">
        <v>53.554502369668242</v>
      </c>
    </row>
    <row r="13" spans="2:19" ht="18.75" customHeight="1" x14ac:dyDescent="0.25">
      <c r="B13" s="37">
        <v>18</v>
      </c>
      <c r="C13" s="38">
        <v>4</v>
      </c>
      <c r="D13" s="37">
        <v>14</v>
      </c>
      <c r="E13" s="38">
        <v>2</v>
      </c>
      <c r="F13" s="37">
        <v>23</v>
      </c>
      <c r="G13" s="38">
        <v>7</v>
      </c>
      <c r="H13" s="37">
        <v>16</v>
      </c>
      <c r="I13" s="38">
        <v>5</v>
      </c>
      <c r="J13" s="11">
        <v>14</v>
      </c>
      <c r="K13" s="12">
        <v>5</v>
      </c>
      <c r="L13" s="11">
        <v>7</v>
      </c>
      <c r="M13" s="8">
        <v>4</v>
      </c>
      <c r="N13" s="77" t="s">
        <v>18</v>
      </c>
      <c r="O13" s="182" t="s">
        <v>9</v>
      </c>
      <c r="P13" s="26"/>
      <c r="Q13" s="65"/>
      <c r="R13" s="65"/>
      <c r="S13" s="65"/>
    </row>
    <row r="14" spans="2:19" ht="18.75" customHeight="1" x14ac:dyDescent="0.25">
      <c r="B14" s="33">
        <v>0</v>
      </c>
      <c r="C14" s="34">
        <v>0</v>
      </c>
      <c r="D14" s="33">
        <v>0</v>
      </c>
      <c r="E14" s="34">
        <v>0</v>
      </c>
      <c r="F14" s="33">
        <v>0</v>
      </c>
      <c r="G14" s="34">
        <v>0</v>
      </c>
      <c r="H14" s="33">
        <v>0</v>
      </c>
      <c r="I14" s="34">
        <v>0</v>
      </c>
      <c r="J14" s="13">
        <v>0</v>
      </c>
      <c r="K14" s="14">
        <v>0</v>
      </c>
      <c r="L14" s="13">
        <v>0</v>
      </c>
      <c r="M14" s="9">
        <v>0</v>
      </c>
      <c r="N14" s="76" t="s">
        <v>5</v>
      </c>
      <c r="O14" s="183"/>
      <c r="P14" s="27"/>
      <c r="Q14" s="65"/>
      <c r="R14" s="65"/>
      <c r="S14" s="65"/>
    </row>
    <row r="15" spans="2:19" ht="18.75" customHeight="1" x14ac:dyDescent="0.25">
      <c r="B15" s="37">
        <v>0</v>
      </c>
      <c r="C15" s="38">
        <v>0</v>
      </c>
      <c r="D15" s="37">
        <v>0</v>
      </c>
      <c r="E15" s="38">
        <v>0</v>
      </c>
      <c r="F15" s="37">
        <v>0</v>
      </c>
      <c r="G15" s="38">
        <v>0</v>
      </c>
      <c r="H15" s="37">
        <v>0</v>
      </c>
      <c r="I15" s="38">
        <v>0</v>
      </c>
      <c r="J15" s="11">
        <v>0</v>
      </c>
      <c r="K15" s="12">
        <v>0</v>
      </c>
      <c r="L15" s="11">
        <v>0</v>
      </c>
      <c r="M15" s="8">
        <v>0</v>
      </c>
      <c r="N15" s="77" t="s">
        <v>6</v>
      </c>
      <c r="O15" s="183"/>
      <c r="P15" s="27"/>
      <c r="Q15" s="65"/>
      <c r="R15" s="65"/>
      <c r="S15" s="65"/>
    </row>
    <row r="16" spans="2:19" ht="18.75" customHeight="1" x14ac:dyDescent="0.25">
      <c r="B16" s="41">
        <v>18</v>
      </c>
      <c r="C16" s="42">
        <v>4</v>
      </c>
      <c r="D16" s="41">
        <v>14</v>
      </c>
      <c r="E16" s="42">
        <v>2</v>
      </c>
      <c r="F16" s="41">
        <v>23</v>
      </c>
      <c r="G16" s="42">
        <v>7</v>
      </c>
      <c r="H16" s="41">
        <v>16</v>
      </c>
      <c r="I16" s="42">
        <v>5</v>
      </c>
      <c r="J16" s="15">
        <v>14</v>
      </c>
      <c r="K16" s="4">
        <v>5</v>
      </c>
      <c r="L16" s="15">
        <v>7</v>
      </c>
      <c r="M16" s="10">
        <v>4</v>
      </c>
      <c r="N16" s="78" t="s">
        <v>7</v>
      </c>
      <c r="O16" s="184"/>
      <c r="P16" s="27"/>
      <c r="Q16" s="65">
        <v>7.2664359861591699</v>
      </c>
      <c r="R16" s="65">
        <v>6.8100358422939076</v>
      </c>
      <c r="S16" s="65">
        <v>5.2132701421800949</v>
      </c>
    </row>
    <row r="17" spans="2:19" ht="18.75" customHeight="1" x14ac:dyDescent="0.25">
      <c r="B17" s="37">
        <v>31</v>
      </c>
      <c r="C17" s="38">
        <v>5</v>
      </c>
      <c r="D17" s="37">
        <v>19</v>
      </c>
      <c r="E17" s="38">
        <v>3</v>
      </c>
      <c r="F17" s="37">
        <v>48</v>
      </c>
      <c r="G17" s="38">
        <v>8</v>
      </c>
      <c r="H17" s="37">
        <v>33</v>
      </c>
      <c r="I17" s="38">
        <v>2</v>
      </c>
      <c r="J17" s="11">
        <v>28</v>
      </c>
      <c r="K17" s="12">
        <v>1</v>
      </c>
      <c r="L17" s="11">
        <v>14</v>
      </c>
      <c r="M17" s="8">
        <v>1</v>
      </c>
      <c r="N17" s="77" t="s">
        <v>18</v>
      </c>
      <c r="O17" s="182" t="s">
        <v>10</v>
      </c>
      <c r="P17" s="26"/>
      <c r="Q17" s="65"/>
      <c r="R17" s="65"/>
      <c r="S17" s="65"/>
    </row>
    <row r="18" spans="2:19" ht="18.75" customHeight="1" x14ac:dyDescent="0.25">
      <c r="B18" s="33">
        <v>0</v>
      </c>
      <c r="C18" s="34">
        <v>0</v>
      </c>
      <c r="D18" s="33">
        <v>0</v>
      </c>
      <c r="E18" s="34">
        <v>0</v>
      </c>
      <c r="F18" s="33">
        <v>0</v>
      </c>
      <c r="G18" s="34">
        <v>0</v>
      </c>
      <c r="H18" s="33">
        <v>0</v>
      </c>
      <c r="I18" s="34">
        <v>0</v>
      </c>
      <c r="J18" s="13">
        <v>0</v>
      </c>
      <c r="K18" s="14">
        <v>0</v>
      </c>
      <c r="L18" s="13">
        <v>0</v>
      </c>
      <c r="M18" s="9">
        <v>0</v>
      </c>
      <c r="N18" s="76" t="s">
        <v>5</v>
      </c>
      <c r="O18" s="183"/>
      <c r="P18" s="27"/>
      <c r="Q18" s="65"/>
      <c r="R18" s="65"/>
      <c r="S18" s="65"/>
    </row>
    <row r="19" spans="2:19" ht="18.75" customHeight="1" x14ac:dyDescent="0.25">
      <c r="B19" s="37">
        <v>0</v>
      </c>
      <c r="C19" s="38">
        <v>0</v>
      </c>
      <c r="D19" s="37">
        <v>0</v>
      </c>
      <c r="E19" s="38">
        <v>0</v>
      </c>
      <c r="F19" s="37">
        <v>1</v>
      </c>
      <c r="G19" s="38">
        <v>0</v>
      </c>
      <c r="H19" s="37">
        <v>1</v>
      </c>
      <c r="I19" s="38">
        <v>0</v>
      </c>
      <c r="J19" s="11">
        <v>1</v>
      </c>
      <c r="K19" s="12">
        <v>0</v>
      </c>
      <c r="L19" s="11">
        <v>1</v>
      </c>
      <c r="M19" s="8">
        <v>0</v>
      </c>
      <c r="N19" s="77" t="s">
        <v>6</v>
      </c>
      <c r="O19" s="183"/>
      <c r="P19" s="27"/>
      <c r="Q19" s="65"/>
      <c r="R19" s="65"/>
      <c r="S19" s="65"/>
    </row>
    <row r="20" spans="2:19" ht="18.75" customHeight="1" x14ac:dyDescent="0.25">
      <c r="B20" s="41">
        <v>31</v>
      </c>
      <c r="C20" s="42">
        <v>5</v>
      </c>
      <c r="D20" s="41">
        <v>19</v>
      </c>
      <c r="E20" s="42">
        <v>3</v>
      </c>
      <c r="F20" s="41">
        <v>49</v>
      </c>
      <c r="G20" s="42">
        <v>8</v>
      </c>
      <c r="H20" s="41">
        <v>34</v>
      </c>
      <c r="I20" s="42">
        <v>2</v>
      </c>
      <c r="J20" s="15">
        <v>29</v>
      </c>
      <c r="K20" s="4">
        <v>1</v>
      </c>
      <c r="L20" s="15">
        <v>15</v>
      </c>
      <c r="M20" s="10">
        <v>1</v>
      </c>
      <c r="N20" s="78" t="s">
        <v>7</v>
      </c>
      <c r="O20" s="184"/>
      <c r="P20" s="27"/>
      <c r="Q20" s="65">
        <v>12.45674740484429</v>
      </c>
      <c r="R20" s="65">
        <v>10.75268817204301</v>
      </c>
      <c r="S20" s="65">
        <v>7.5829383886255926</v>
      </c>
    </row>
    <row r="21" spans="2:19" ht="18.75" customHeight="1" x14ac:dyDescent="0.25">
      <c r="B21" s="37">
        <v>179</v>
      </c>
      <c r="C21" s="38">
        <v>118</v>
      </c>
      <c r="D21" s="37">
        <v>110</v>
      </c>
      <c r="E21" s="38">
        <v>59</v>
      </c>
      <c r="F21" s="37">
        <v>215</v>
      </c>
      <c r="G21" s="38">
        <v>111</v>
      </c>
      <c r="H21" s="37">
        <v>183</v>
      </c>
      <c r="I21" s="38">
        <v>104</v>
      </c>
      <c r="J21" s="11">
        <v>178</v>
      </c>
      <c r="K21" s="12">
        <v>99</v>
      </c>
      <c r="L21" s="11">
        <v>133</v>
      </c>
      <c r="M21" s="8">
        <v>76</v>
      </c>
      <c r="N21" s="77" t="s">
        <v>18</v>
      </c>
      <c r="O21" s="182" t="s">
        <v>11</v>
      </c>
      <c r="P21" s="26"/>
      <c r="Q21" s="59"/>
      <c r="R21" s="59"/>
      <c r="S21" s="59"/>
    </row>
    <row r="22" spans="2:19" ht="18.75" customHeight="1" x14ac:dyDescent="0.25">
      <c r="B22" s="33">
        <v>0</v>
      </c>
      <c r="C22" s="34">
        <v>0</v>
      </c>
      <c r="D22" s="33">
        <v>0</v>
      </c>
      <c r="E22" s="34">
        <v>0</v>
      </c>
      <c r="F22" s="33">
        <v>0</v>
      </c>
      <c r="G22" s="34">
        <v>0</v>
      </c>
      <c r="H22" s="33">
        <v>0</v>
      </c>
      <c r="I22" s="34">
        <v>0</v>
      </c>
      <c r="J22" s="13">
        <v>0</v>
      </c>
      <c r="K22" s="14">
        <v>0</v>
      </c>
      <c r="L22" s="13">
        <v>0</v>
      </c>
      <c r="M22" s="9">
        <v>0</v>
      </c>
      <c r="N22" s="76" t="s">
        <v>5</v>
      </c>
      <c r="O22" s="183"/>
      <c r="P22" s="27"/>
      <c r="Q22" s="59"/>
      <c r="R22" s="59"/>
      <c r="S22" s="59"/>
    </row>
    <row r="23" spans="2:19" ht="18.75" customHeight="1" x14ac:dyDescent="0.25">
      <c r="B23" s="37">
        <v>0</v>
      </c>
      <c r="C23" s="38">
        <v>0</v>
      </c>
      <c r="D23" s="37">
        <v>0</v>
      </c>
      <c r="E23" s="38">
        <v>0</v>
      </c>
      <c r="F23" s="37">
        <v>2</v>
      </c>
      <c r="G23" s="38">
        <v>0</v>
      </c>
      <c r="H23" s="37">
        <v>2</v>
      </c>
      <c r="I23" s="38">
        <v>0</v>
      </c>
      <c r="J23" s="11">
        <v>2</v>
      </c>
      <c r="K23" s="12">
        <v>0</v>
      </c>
      <c r="L23" s="11">
        <v>2</v>
      </c>
      <c r="M23" s="8">
        <v>0</v>
      </c>
      <c r="N23" s="77" t="s">
        <v>6</v>
      </c>
      <c r="O23" s="183"/>
      <c r="P23" s="27"/>
      <c r="Q23" s="59"/>
      <c r="R23" s="59"/>
      <c r="S23" s="59"/>
    </row>
    <row r="24" spans="2:19" ht="18.75" customHeight="1" thickBot="1" x14ac:dyDescent="0.3">
      <c r="B24" s="45">
        <v>179</v>
      </c>
      <c r="C24" s="46">
        <v>118</v>
      </c>
      <c r="D24" s="45">
        <v>110</v>
      </c>
      <c r="E24" s="46">
        <v>59</v>
      </c>
      <c r="F24" s="45">
        <v>217</v>
      </c>
      <c r="G24" s="46">
        <v>111</v>
      </c>
      <c r="H24" s="45">
        <v>185</v>
      </c>
      <c r="I24" s="46">
        <v>104</v>
      </c>
      <c r="J24" s="24">
        <v>180</v>
      </c>
      <c r="K24" s="25">
        <v>99</v>
      </c>
      <c r="L24" s="24">
        <v>135</v>
      </c>
      <c r="M24" s="23">
        <v>76</v>
      </c>
      <c r="N24" s="79" t="s">
        <v>7</v>
      </c>
      <c r="O24" s="185"/>
      <c r="P24" s="27"/>
      <c r="Q24" s="59"/>
      <c r="R24" s="59"/>
      <c r="S24" s="59"/>
    </row>
    <row r="25" spans="2:19" ht="22.5" customHeight="1" thickBot="1" x14ac:dyDescent="0.3">
      <c r="B25" s="177">
        <v>297</v>
      </c>
      <c r="C25" s="159"/>
      <c r="D25" s="177">
        <v>169</v>
      </c>
      <c r="E25" s="159"/>
      <c r="F25" s="177">
        <v>328</v>
      </c>
      <c r="G25" s="159"/>
      <c r="H25" s="152">
        <v>289</v>
      </c>
      <c r="I25" s="174"/>
      <c r="J25" s="175">
        <v>279</v>
      </c>
      <c r="K25" s="176"/>
      <c r="L25" s="175">
        <v>211</v>
      </c>
      <c r="M25" s="178"/>
      <c r="N25" s="186" t="s">
        <v>12</v>
      </c>
      <c r="O25" s="187"/>
      <c r="P25" s="27"/>
      <c r="Q25" s="98">
        <v>100</v>
      </c>
      <c r="R25" s="59">
        <v>100</v>
      </c>
      <c r="S25" s="59">
        <v>100</v>
      </c>
    </row>
  </sheetData>
  <mergeCells count="22">
    <mergeCell ref="H1:O1"/>
    <mergeCell ref="H2:O2"/>
    <mergeCell ref="H3:I3"/>
    <mergeCell ref="J3:K3"/>
    <mergeCell ref="L3:M3"/>
    <mergeCell ref="N3:N4"/>
    <mergeCell ref="O3:O4"/>
    <mergeCell ref="B3:C3"/>
    <mergeCell ref="B25:C25"/>
    <mergeCell ref="N25:O25"/>
    <mergeCell ref="D3:E3"/>
    <mergeCell ref="D25:E25"/>
    <mergeCell ref="F3:G3"/>
    <mergeCell ref="F25:G25"/>
    <mergeCell ref="O13:O16"/>
    <mergeCell ref="O5:O8"/>
    <mergeCell ref="O9:O12"/>
    <mergeCell ref="O17:O20"/>
    <mergeCell ref="O21:O24"/>
    <mergeCell ref="H25:I25"/>
    <mergeCell ref="J25:K25"/>
    <mergeCell ref="L25:M25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4" width="9.375" style="58" customWidth="1"/>
    <col min="5" max="5" width="9.625" style="58" customWidth="1"/>
    <col min="6" max="7" width="9.25" style="58" customWidth="1"/>
    <col min="8" max="13" width="9.25" style="58" hidden="1" customWidth="1"/>
    <col min="14" max="14" width="16.625" style="58" customWidth="1"/>
    <col min="15" max="15" width="21.625" style="58" customWidth="1"/>
    <col min="16" max="16" width="6.875" style="58" customWidth="1"/>
    <col min="17" max="16384" width="6.375" style="5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44" t="s">
        <v>77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6"/>
      <c r="N3" s="167" t="s">
        <v>2</v>
      </c>
      <c r="O3" s="167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20" t="s">
        <v>1</v>
      </c>
      <c r="N4" s="169"/>
      <c r="O4" s="169"/>
      <c r="P4" s="109"/>
    </row>
    <row r="5" spans="2:16" ht="18.75" customHeight="1" x14ac:dyDescent="0.25">
      <c r="B5" s="29">
        <v>12</v>
      </c>
      <c r="C5" s="30">
        <v>8</v>
      </c>
      <c r="D5" s="29">
        <v>9</v>
      </c>
      <c r="E5" s="30">
        <v>4</v>
      </c>
      <c r="F5" s="29">
        <v>5</v>
      </c>
      <c r="G5" s="30">
        <v>5</v>
      </c>
      <c r="H5" s="31">
        <v>5</v>
      </c>
      <c r="I5" s="32">
        <v>4</v>
      </c>
      <c r="J5" s="16">
        <v>3</v>
      </c>
      <c r="K5" s="17">
        <v>1</v>
      </c>
      <c r="L5" s="16">
        <v>0</v>
      </c>
      <c r="M5" s="17">
        <v>0</v>
      </c>
      <c r="N5" s="121" t="s">
        <v>18</v>
      </c>
      <c r="O5" s="216" t="s">
        <v>4</v>
      </c>
      <c r="P5" s="26"/>
    </row>
    <row r="6" spans="2:16" ht="18.75" customHeight="1" x14ac:dyDescent="0.25">
      <c r="B6" s="33">
        <v>0</v>
      </c>
      <c r="C6" s="34">
        <v>0</v>
      </c>
      <c r="D6" s="33">
        <v>0</v>
      </c>
      <c r="E6" s="34">
        <v>0</v>
      </c>
      <c r="F6" s="33">
        <v>0</v>
      </c>
      <c r="G6" s="34">
        <v>0</v>
      </c>
      <c r="H6" s="35">
        <v>0</v>
      </c>
      <c r="I6" s="36">
        <v>0</v>
      </c>
      <c r="J6" s="13">
        <v>0</v>
      </c>
      <c r="K6" s="14">
        <v>0</v>
      </c>
      <c r="L6" s="13">
        <v>0</v>
      </c>
      <c r="M6" s="14">
        <v>0</v>
      </c>
      <c r="N6" s="122" t="s">
        <v>5</v>
      </c>
      <c r="O6" s="213"/>
      <c r="P6" s="27"/>
    </row>
    <row r="7" spans="2:16" ht="18.75" customHeight="1" x14ac:dyDescent="0.25">
      <c r="B7" s="37">
        <v>0</v>
      </c>
      <c r="C7" s="38">
        <v>0</v>
      </c>
      <c r="D7" s="37">
        <v>0</v>
      </c>
      <c r="E7" s="38">
        <v>0</v>
      </c>
      <c r="F7" s="37">
        <v>0</v>
      </c>
      <c r="G7" s="38">
        <v>0</v>
      </c>
      <c r="H7" s="39">
        <v>0</v>
      </c>
      <c r="I7" s="40">
        <v>0</v>
      </c>
      <c r="J7" s="11">
        <v>0</v>
      </c>
      <c r="K7" s="12">
        <v>0</v>
      </c>
      <c r="L7" s="11">
        <v>0</v>
      </c>
      <c r="M7" s="12">
        <v>0</v>
      </c>
      <c r="N7" s="123" t="s">
        <v>6</v>
      </c>
      <c r="O7" s="213"/>
      <c r="P7" s="27"/>
    </row>
    <row r="8" spans="2:16" ht="18.75" customHeight="1" x14ac:dyDescent="0.25">
      <c r="B8" s="41">
        <v>12</v>
      </c>
      <c r="C8" s="42">
        <v>8</v>
      </c>
      <c r="D8" s="41">
        <v>9</v>
      </c>
      <c r="E8" s="42">
        <v>4</v>
      </c>
      <c r="F8" s="41">
        <v>5</v>
      </c>
      <c r="G8" s="42">
        <v>5</v>
      </c>
      <c r="H8" s="43">
        <v>5</v>
      </c>
      <c r="I8" s="44">
        <v>4</v>
      </c>
      <c r="J8" s="15">
        <v>3</v>
      </c>
      <c r="K8" s="4">
        <v>1</v>
      </c>
      <c r="L8" s="15">
        <v>0</v>
      </c>
      <c r="M8" s="4">
        <v>0</v>
      </c>
      <c r="N8" s="124" t="s">
        <v>7</v>
      </c>
      <c r="O8" s="214"/>
      <c r="P8" s="27"/>
    </row>
    <row r="9" spans="2:16" ht="18.75" customHeight="1" x14ac:dyDescent="0.25">
      <c r="B9" s="37">
        <v>19</v>
      </c>
      <c r="C9" s="38">
        <v>12</v>
      </c>
      <c r="D9" s="37">
        <v>15</v>
      </c>
      <c r="E9" s="38">
        <v>8</v>
      </c>
      <c r="F9" s="37">
        <v>16</v>
      </c>
      <c r="G9" s="38">
        <v>8</v>
      </c>
      <c r="H9" s="39">
        <v>12</v>
      </c>
      <c r="I9" s="40">
        <v>7</v>
      </c>
      <c r="J9" s="11">
        <v>1</v>
      </c>
      <c r="K9" s="12">
        <v>1</v>
      </c>
      <c r="L9" s="11">
        <v>0</v>
      </c>
      <c r="M9" s="12">
        <v>0</v>
      </c>
      <c r="N9" s="123" t="s">
        <v>18</v>
      </c>
      <c r="O9" s="212" t="s">
        <v>8</v>
      </c>
      <c r="P9" s="26"/>
    </row>
    <row r="10" spans="2:16" ht="18.75" customHeight="1" x14ac:dyDescent="0.25">
      <c r="B10" s="33">
        <v>0</v>
      </c>
      <c r="C10" s="34">
        <v>0</v>
      </c>
      <c r="D10" s="33">
        <v>0</v>
      </c>
      <c r="E10" s="34">
        <v>0</v>
      </c>
      <c r="F10" s="33">
        <v>0</v>
      </c>
      <c r="G10" s="34">
        <v>0</v>
      </c>
      <c r="H10" s="35">
        <v>0</v>
      </c>
      <c r="I10" s="36">
        <v>0</v>
      </c>
      <c r="J10" s="13">
        <v>0</v>
      </c>
      <c r="K10" s="14">
        <v>0</v>
      </c>
      <c r="L10" s="13">
        <v>0</v>
      </c>
      <c r="M10" s="14">
        <v>0</v>
      </c>
      <c r="N10" s="122" t="s">
        <v>5</v>
      </c>
      <c r="O10" s="213"/>
      <c r="P10" s="27"/>
    </row>
    <row r="11" spans="2:16" ht="18.75" customHeight="1" x14ac:dyDescent="0.25">
      <c r="B11" s="37">
        <v>0</v>
      </c>
      <c r="C11" s="38">
        <v>0</v>
      </c>
      <c r="D11" s="37">
        <v>0</v>
      </c>
      <c r="E11" s="38">
        <v>0</v>
      </c>
      <c r="F11" s="37">
        <v>0</v>
      </c>
      <c r="G11" s="38">
        <v>0</v>
      </c>
      <c r="H11" s="39">
        <v>0</v>
      </c>
      <c r="I11" s="40">
        <v>0</v>
      </c>
      <c r="J11" s="11">
        <v>0</v>
      </c>
      <c r="K11" s="12">
        <v>0</v>
      </c>
      <c r="L11" s="11">
        <v>0</v>
      </c>
      <c r="M11" s="12">
        <v>0</v>
      </c>
      <c r="N11" s="123" t="s">
        <v>6</v>
      </c>
      <c r="O11" s="213"/>
      <c r="P11" s="27"/>
    </row>
    <row r="12" spans="2:16" ht="18.75" customHeight="1" x14ac:dyDescent="0.25">
      <c r="B12" s="41">
        <v>19</v>
      </c>
      <c r="C12" s="42">
        <v>12</v>
      </c>
      <c r="D12" s="41">
        <v>15</v>
      </c>
      <c r="E12" s="42">
        <v>8</v>
      </c>
      <c r="F12" s="41">
        <v>16</v>
      </c>
      <c r="G12" s="42">
        <v>8</v>
      </c>
      <c r="H12" s="43">
        <v>12</v>
      </c>
      <c r="I12" s="44">
        <v>7</v>
      </c>
      <c r="J12" s="15">
        <v>1</v>
      </c>
      <c r="K12" s="4">
        <v>1</v>
      </c>
      <c r="L12" s="15">
        <v>0</v>
      </c>
      <c r="M12" s="4">
        <v>0</v>
      </c>
      <c r="N12" s="124" t="s">
        <v>7</v>
      </c>
      <c r="O12" s="214"/>
      <c r="P12" s="27"/>
    </row>
    <row r="13" spans="2:16" ht="18.75" customHeight="1" x14ac:dyDescent="0.25">
      <c r="B13" s="37">
        <v>1</v>
      </c>
      <c r="C13" s="38">
        <v>0</v>
      </c>
      <c r="D13" s="37">
        <v>2</v>
      </c>
      <c r="E13" s="38">
        <v>1</v>
      </c>
      <c r="F13" s="37">
        <v>2</v>
      </c>
      <c r="G13" s="38">
        <v>1</v>
      </c>
      <c r="H13" s="39">
        <v>1</v>
      </c>
      <c r="I13" s="40">
        <v>1</v>
      </c>
      <c r="J13" s="11">
        <v>0</v>
      </c>
      <c r="K13" s="12">
        <v>0</v>
      </c>
      <c r="L13" s="11">
        <v>0</v>
      </c>
      <c r="M13" s="12">
        <v>0</v>
      </c>
      <c r="N13" s="123" t="s">
        <v>18</v>
      </c>
      <c r="O13" s="212" t="s">
        <v>9</v>
      </c>
      <c r="P13" s="26"/>
    </row>
    <row r="14" spans="2:16" ht="18.75" customHeight="1" x14ac:dyDescent="0.25">
      <c r="B14" s="33">
        <v>0</v>
      </c>
      <c r="C14" s="34">
        <v>0</v>
      </c>
      <c r="D14" s="33">
        <v>0</v>
      </c>
      <c r="E14" s="34">
        <v>0</v>
      </c>
      <c r="F14" s="33">
        <v>0</v>
      </c>
      <c r="G14" s="34">
        <v>0</v>
      </c>
      <c r="H14" s="35">
        <v>0</v>
      </c>
      <c r="I14" s="36">
        <v>0</v>
      </c>
      <c r="J14" s="13">
        <v>0</v>
      </c>
      <c r="K14" s="14">
        <v>0</v>
      </c>
      <c r="L14" s="13">
        <v>0</v>
      </c>
      <c r="M14" s="14">
        <v>0</v>
      </c>
      <c r="N14" s="122" t="s">
        <v>5</v>
      </c>
      <c r="O14" s="213"/>
      <c r="P14" s="27"/>
    </row>
    <row r="15" spans="2:16" ht="18.75" customHeight="1" x14ac:dyDescent="0.25">
      <c r="B15" s="37">
        <v>0</v>
      </c>
      <c r="C15" s="38">
        <v>0</v>
      </c>
      <c r="D15" s="37">
        <v>0</v>
      </c>
      <c r="E15" s="38">
        <v>0</v>
      </c>
      <c r="F15" s="37">
        <v>0</v>
      </c>
      <c r="G15" s="38">
        <v>0</v>
      </c>
      <c r="H15" s="39">
        <v>0</v>
      </c>
      <c r="I15" s="40">
        <v>0</v>
      </c>
      <c r="J15" s="11">
        <v>0</v>
      </c>
      <c r="K15" s="12">
        <v>0</v>
      </c>
      <c r="L15" s="11">
        <v>0</v>
      </c>
      <c r="M15" s="12">
        <v>0</v>
      </c>
      <c r="N15" s="123" t="s">
        <v>6</v>
      </c>
      <c r="O15" s="213"/>
      <c r="P15" s="27"/>
    </row>
    <row r="16" spans="2:16" ht="18.75" customHeight="1" x14ac:dyDescent="0.25">
      <c r="B16" s="41">
        <v>1</v>
      </c>
      <c r="C16" s="42">
        <v>0</v>
      </c>
      <c r="D16" s="41">
        <v>2</v>
      </c>
      <c r="E16" s="42">
        <v>1</v>
      </c>
      <c r="F16" s="41">
        <v>2</v>
      </c>
      <c r="G16" s="42">
        <v>1</v>
      </c>
      <c r="H16" s="43">
        <v>1</v>
      </c>
      <c r="I16" s="44">
        <v>1</v>
      </c>
      <c r="J16" s="15">
        <v>0</v>
      </c>
      <c r="K16" s="4">
        <v>0</v>
      </c>
      <c r="L16" s="15">
        <v>0</v>
      </c>
      <c r="M16" s="4">
        <v>0</v>
      </c>
      <c r="N16" s="124" t="s">
        <v>7</v>
      </c>
      <c r="O16" s="214"/>
      <c r="P16" s="27"/>
    </row>
    <row r="17" spans="2:16" ht="18.75" customHeight="1" x14ac:dyDescent="0.25">
      <c r="B17" s="37">
        <v>7</v>
      </c>
      <c r="C17" s="38">
        <v>2</v>
      </c>
      <c r="D17" s="37">
        <v>5</v>
      </c>
      <c r="E17" s="38">
        <v>1</v>
      </c>
      <c r="F17" s="37">
        <v>5</v>
      </c>
      <c r="G17" s="38">
        <v>1</v>
      </c>
      <c r="H17" s="39">
        <v>5</v>
      </c>
      <c r="I17" s="40">
        <v>0</v>
      </c>
      <c r="J17" s="11">
        <v>0</v>
      </c>
      <c r="K17" s="12">
        <v>0</v>
      </c>
      <c r="L17" s="11">
        <v>0</v>
      </c>
      <c r="M17" s="12">
        <v>0</v>
      </c>
      <c r="N17" s="123" t="s">
        <v>18</v>
      </c>
      <c r="O17" s="212" t="s">
        <v>10</v>
      </c>
      <c r="P17" s="26"/>
    </row>
    <row r="18" spans="2:16" ht="18.75" customHeight="1" x14ac:dyDescent="0.25">
      <c r="B18" s="33">
        <v>0</v>
      </c>
      <c r="C18" s="34">
        <v>0</v>
      </c>
      <c r="D18" s="33">
        <v>0</v>
      </c>
      <c r="E18" s="34">
        <v>0</v>
      </c>
      <c r="F18" s="33">
        <v>0</v>
      </c>
      <c r="G18" s="34">
        <v>0</v>
      </c>
      <c r="H18" s="35">
        <v>0</v>
      </c>
      <c r="I18" s="36">
        <v>0</v>
      </c>
      <c r="J18" s="13">
        <v>0</v>
      </c>
      <c r="K18" s="14">
        <v>0</v>
      </c>
      <c r="L18" s="13">
        <v>0</v>
      </c>
      <c r="M18" s="14">
        <v>0</v>
      </c>
      <c r="N18" s="122" t="s">
        <v>5</v>
      </c>
      <c r="O18" s="213"/>
      <c r="P18" s="27"/>
    </row>
    <row r="19" spans="2:16" ht="18.75" customHeight="1" x14ac:dyDescent="0.25">
      <c r="B19" s="37">
        <v>0</v>
      </c>
      <c r="C19" s="38">
        <v>0</v>
      </c>
      <c r="D19" s="37">
        <v>0</v>
      </c>
      <c r="E19" s="38">
        <v>0</v>
      </c>
      <c r="F19" s="37">
        <v>0</v>
      </c>
      <c r="G19" s="38">
        <v>0</v>
      </c>
      <c r="H19" s="39">
        <v>0</v>
      </c>
      <c r="I19" s="40">
        <v>0</v>
      </c>
      <c r="J19" s="11">
        <v>0</v>
      </c>
      <c r="K19" s="12">
        <v>0</v>
      </c>
      <c r="L19" s="11">
        <v>0</v>
      </c>
      <c r="M19" s="12">
        <v>0</v>
      </c>
      <c r="N19" s="123" t="s">
        <v>6</v>
      </c>
      <c r="O19" s="213"/>
      <c r="P19" s="27"/>
    </row>
    <row r="20" spans="2:16" ht="18.75" customHeight="1" x14ac:dyDescent="0.25">
      <c r="B20" s="41">
        <v>7</v>
      </c>
      <c r="C20" s="42">
        <v>2</v>
      </c>
      <c r="D20" s="41">
        <v>5</v>
      </c>
      <c r="E20" s="42">
        <v>1</v>
      </c>
      <c r="F20" s="41">
        <v>5</v>
      </c>
      <c r="G20" s="42">
        <v>1</v>
      </c>
      <c r="H20" s="43">
        <v>5</v>
      </c>
      <c r="I20" s="44">
        <v>0</v>
      </c>
      <c r="J20" s="15">
        <v>0</v>
      </c>
      <c r="K20" s="4">
        <v>0</v>
      </c>
      <c r="L20" s="15">
        <v>0</v>
      </c>
      <c r="M20" s="4">
        <v>0</v>
      </c>
      <c r="N20" s="124" t="s">
        <v>7</v>
      </c>
      <c r="O20" s="214"/>
      <c r="P20" s="27"/>
    </row>
    <row r="21" spans="2:16" ht="18.75" customHeight="1" x14ac:dyDescent="0.25">
      <c r="B21" s="37">
        <v>39</v>
      </c>
      <c r="C21" s="38">
        <v>22</v>
      </c>
      <c r="D21" s="37">
        <v>31</v>
      </c>
      <c r="E21" s="38">
        <v>14</v>
      </c>
      <c r="F21" s="37">
        <v>28</v>
      </c>
      <c r="G21" s="38">
        <v>15</v>
      </c>
      <c r="H21" s="39">
        <v>23</v>
      </c>
      <c r="I21" s="40">
        <v>12</v>
      </c>
      <c r="J21" s="11">
        <v>4</v>
      </c>
      <c r="K21" s="12">
        <v>2</v>
      </c>
      <c r="L21" s="11">
        <v>0</v>
      </c>
      <c r="M21" s="12">
        <v>0</v>
      </c>
      <c r="N21" s="123" t="s">
        <v>18</v>
      </c>
      <c r="O21" s="212" t="s">
        <v>11</v>
      </c>
      <c r="P21" s="26"/>
    </row>
    <row r="22" spans="2:16" ht="18.75" customHeight="1" x14ac:dyDescent="0.25">
      <c r="B22" s="33">
        <v>0</v>
      </c>
      <c r="C22" s="34">
        <v>0</v>
      </c>
      <c r="D22" s="33">
        <v>0</v>
      </c>
      <c r="E22" s="34">
        <v>0</v>
      </c>
      <c r="F22" s="33">
        <v>0</v>
      </c>
      <c r="G22" s="34">
        <v>0</v>
      </c>
      <c r="H22" s="35">
        <v>0</v>
      </c>
      <c r="I22" s="36">
        <v>0</v>
      </c>
      <c r="J22" s="13">
        <v>0</v>
      </c>
      <c r="K22" s="14">
        <v>0</v>
      </c>
      <c r="L22" s="13">
        <v>0</v>
      </c>
      <c r="M22" s="14">
        <v>0</v>
      </c>
      <c r="N22" s="122" t="s">
        <v>5</v>
      </c>
      <c r="O22" s="213"/>
      <c r="P22" s="27"/>
    </row>
    <row r="23" spans="2:16" ht="18.75" customHeight="1" x14ac:dyDescent="0.25">
      <c r="B23" s="37">
        <v>0</v>
      </c>
      <c r="C23" s="38">
        <v>0</v>
      </c>
      <c r="D23" s="37">
        <v>0</v>
      </c>
      <c r="E23" s="38">
        <v>0</v>
      </c>
      <c r="F23" s="37">
        <v>0</v>
      </c>
      <c r="G23" s="38">
        <v>0</v>
      </c>
      <c r="H23" s="39">
        <v>0</v>
      </c>
      <c r="I23" s="40">
        <v>0</v>
      </c>
      <c r="J23" s="11">
        <v>0</v>
      </c>
      <c r="K23" s="12">
        <v>0</v>
      </c>
      <c r="L23" s="11">
        <v>0</v>
      </c>
      <c r="M23" s="12">
        <v>0</v>
      </c>
      <c r="N23" s="123" t="s">
        <v>6</v>
      </c>
      <c r="O23" s="213"/>
      <c r="P23" s="27"/>
    </row>
    <row r="24" spans="2:16" ht="18.75" customHeight="1" thickBot="1" x14ac:dyDescent="0.3">
      <c r="B24" s="45">
        <v>39</v>
      </c>
      <c r="C24" s="46">
        <v>22</v>
      </c>
      <c r="D24" s="45">
        <v>31</v>
      </c>
      <c r="E24" s="46">
        <v>14</v>
      </c>
      <c r="F24" s="45">
        <v>28</v>
      </c>
      <c r="G24" s="46">
        <v>15</v>
      </c>
      <c r="H24" s="47">
        <v>23</v>
      </c>
      <c r="I24" s="48">
        <v>12</v>
      </c>
      <c r="J24" s="24">
        <v>4</v>
      </c>
      <c r="K24" s="25">
        <v>2</v>
      </c>
      <c r="L24" s="24">
        <v>0</v>
      </c>
      <c r="M24" s="25">
        <v>0</v>
      </c>
      <c r="N24" s="125" t="s">
        <v>7</v>
      </c>
      <c r="O24" s="215"/>
      <c r="P24" s="27"/>
    </row>
    <row r="25" spans="2:16" ht="22.5" customHeight="1" thickBot="1" x14ac:dyDescent="0.3">
      <c r="B25" s="177">
        <v>61</v>
      </c>
      <c r="C25" s="159"/>
      <c r="D25" s="177">
        <v>45</v>
      </c>
      <c r="E25" s="159"/>
      <c r="F25" s="177">
        <v>43</v>
      </c>
      <c r="G25" s="159"/>
      <c r="H25" s="152">
        <v>35</v>
      </c>
      <c r="I25" s="174"/>
      <c r="J25" s="175">
        <v>6</v>
      </c>
      <c r="K25" s="176"/>
      <c r="L25" s="175">
        <v>0</v>
      </c>
      <c r="M25" s="176"/>
      <c r="N25" s="142" t="s">
        <v>12</v>
      </c>
      <c r="O25" s="143"/>
      <c r="P25" s="27"/>
    </row>
    <row r="26" spans="2:16" x14ac:dyDescent="0.25"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</row>
  </sheetData>
  <mergeCells count="22">
    <mergeCell ref="H1:O1"/>
    <mergeCell ref="H2:O2"/>
    <mergeCell ref="H3:I3"/>
    <mergeCell ref="J3:K3"/>
    <mergeCell ref="L3:M3"/>
    <mergeCell ref="N3:N4"/>
    <mergeCell ref="O3:O4"/>
    <mergeCell ref="B3:C3"/>
    <mergeCell ref="B25:C25"/>
    <mergeCell ref="O13:O16"/>
    <mergeCell ref="O17:O20"/>
    <mergeCell ref="O21:O24"/>
    <mergeCell ref="H25:I25"/>
    <mergeCell ref="J25:K25"/>
    <mergeCell ref="L25:M25"/>
    <mergeCell ref="N25:O25"/>
    <mergeCell ref="D3:E3"/>
    <mergeCell ref="D25:E25"/>
    <mergeCell ref="F3:G3"/>
    <mergeCell ref="F25:G25"/>
    <mergeCell ref="O5:O8"/>
    <mergeCell ref="O9:O12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showGridLines="0" zoomScaleNormal="100" workbookViewId="0">
      <selection activeCell="O3" sqref="O3:O4"/>
    </sheetView>
  </sheetViews>
  <sheetFormatPr defaultColWidth="6.375" defaultRowHeight="15" x14ac:dyDescent="0.25"/>
  <cols>
    <col min="1" max="1" width="6.375" style="58"/>
    <col min="2" max="5" width="9.375" style="58" customWidth="1"/>
    <col min="6" max="7" width="9.25" style="58" customWidth="1"/>
    <col min="8" max="13" width="9.25" style="58" hidden="1" customWidth="1"/>
    <col min="14" max="14" width="16.625" style="58" customWidth="1"/>
    <col min="15" max="15" width="21.625" style="58" customWidth="1"/>
    <col min="16" max="16" width="6.875" style="58" customWidth="1"/>
    <col min="17" max="16384" width="6.375" style="5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44" t="s">
        <v>60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7"/>
      <c r="N3" s="189" t="s">
        <v>2</v>
      </c>
      <c r="O3" s="191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66" t="s">
        <v>1</v>
      </c>
      <c r="N4" s="190"/>
      <c r="O4" s="192"/>
      <c r="P4" s="109"/>
    </row>
    <row r="5" spans="2:16" ht="18.75" customHeight="1" x14ac:dyDescent="0.25">
      <c r="B5" s="102">
        <v>6</v>
      </c>
      <c r="C5" s="103">
        <v>5</v>
      </c>
      <c r="D5" s="102">
        <v>10</v>
      </c>
      <c r="E5" s="103">
        <v>9</v>
      </c>
      <c r="F5" s="102">
        <v>1</v>
      </c>
      <c r="G5" s="103">
        <v>0</v>
      </c>
      <c r="H5" s="102">
        <v>0</v>
      </c>
      <c r="I5" s="103">
        <v>0</v>
      </c>
      <c r="J5" s="63">
        <v>0</v>
      </c>
      <c r="K5" s="61">
        <v>0</v>
      </c>
      <c r="L5" s="16">
        <v>0</v>
      </c>
      <c r="M5" s="19">
        <v>0</v>
      </c>
      <c r="N5" s="80" t="s">
        <v>18</v>
      </c>
      <c r="O5" s="193" t="s">
        <v>4</v>
      </c>
      <c r="P5" s="26"/>
    </row>
    <row r="6" spans="2:16" ht="18.75" customHeight="1" x14ac:dyDescent="0.25">
      <c r="B6" s="29">
        <v>0</v>
      </c>
      <c r="C6" s="103">
        <v>0</v>
      </c>
      <c r="D6" s="29">
        <v>0</v>
      </c>
      <c r="E6" s="103">
        <v>0</v>
      </c>
      <c r="F6" s="29">
        <v>0</v>
      </c>
      <c r="G6" s="103">
        <v>0</v>
      </c>
      <c r="H6" s="29">
        <v>0</v>
      </c>
      <c r="I6" s="103">
        <v>0</v>
      </c>
      <c r="J6" s="18">
        <v>0</v>
      </c>
      <c r="K6" s="61">
        <v>0</v>
      </c>
      <c r="L6" s="13">
        <v>0</v>
      </c>
      <c r="M6" s="9">
        <v>0</v>
      </c>
      <c r="N6" s="76" t="s">
        <v>5</v>
      </c>
      <c r="O6" s="183"/>
      <c r="P6" s="27"/>
    </row>
    <row r="7" spans="2:16" ht="18.75" customHeight="1" x14ac:dyDescent="0.25">
      <c r="B7" s="29">
        <v>0</v>
      </c>
      <c r="C7" s="103">
        <v>0</v>
      </c>
      <c r="D7" s="29">
        <v>0</v>
      </c>
      <c r="E7" s="103">
        <v>0</v>
      </c>
      <c r="F7" s="29">
        <v>0</v>
      </c>
      <c r="G7" s="103">
        <v>0</v>
      </c>
      <c r="H7" s="29">
        <v>0</v>
      </c>
      <c r="I7" s="103">
        <v>0</v>
      </c>
      <c r="J7" s="18">
        <v>0</v>
      </c>
      <c r="K7" s="61">
        <v>0</v>
      </c>
      <c r="L7" s="11">
        <v>0</v>
      </c>
      <c r="M7" s="8">
        <v>0</v>
      </c>
      <c r="N7" s="77" t="s">
        <v>6</v>
      </c>
      <c r="O7" s="183"/>
      <c r="P7" s="27"/>
    </row>
    <row r="8" spans="2:16" ht="18.75" customHeight="1" x14ac:dyDescent="0.25">
      <c r="B8" s="41">
        <v>6</v>
      </c>
      <c r="C8" s="104">
        <v>5</v>
      </c>
      <c r="D8" s="41">
        <v>10</v>
      </c>
      <c r="E8" s="104">
        <v>9</v>
      </c>
      <c r="F8" s="41">
        <v>1</v>
      </c>
      <c r="G8" s="104">
        <v>0</v>
      </c>
      <c r="H8" s="41">
        <v>0</v>
      </c>
      <c r="I8" s="104">
        <v>0</v>
      </c>
      <c r="J8" s="6">
        <v>0</v>
      </c>
      <c r="K8" s="62">
        <v>0</v>
      </c>
      <c r="L8" s="15">
        <v>0</v>
      </c>
      <c r="M8" s="10">
        <v>0</v>
      </c>
      <c r="N8" s="78" t="s">
        <v>7</v>
      </c>
      <c r="O8" s="184"/>
      <c r="P8" s="27"/>
    </row>
    <row r="9" spans="2:16" ht="18.75" customHeight="1" x14ac:dyDescent="0.25">
      <c r="B9" s="29">
        <v>5</v>
      </c>
      <c r="C9" s="103">
        <v>4</v>
      </c>
      <c r="D9" s="29">
        <v>4</v>
      </c>
      <c r="E9" s="103">
        <v>4</v>
      </c>
      <c r="F9" s="29">
        <v>1</v>
      </c>
      <c r="G9" s="103">
        <v>0</v>
      </c>
      <c r="H9" s="29">
        <v>0</v>
      </c>
      <c r="I9" s="103">
        <v>0</v>
      </c>
      <c r="J9" s="18">
        <v>0</v>
      </c>
      <c r="K9" s="61">
        <v>0</v>
      </c>
      <c r="L9" s="11">
        <v>0</v>
      </c>
      <c r="M9" s="8">
        <v>0</v>
      </c>
      <c r="N9" s="77" t="s">
        <v>18</v>
      </c>
      <c r="O9" s="182" t="s">
        <v>8</v>
      </c>
      <c r="P9" s="26"/>
    </row>
    <row r="10" spans="2:16" ht="18.75" customHeight="1" x14ac:dyDescent="0.25">
      <c r="B10" s="29">
        <v>0</v>
      </c>
      <c r="C10" s="103">
        <v>0</v>
      </c>
      <c r="D10" s="29">
        <v>0</v>
      </c>
      <c r="E10" s="103">
        <v>0</v>
      </c>
      <c r="F10" s="29">
        <v>0</v>
      </c>
      <c r="G10" s="103">
        <v>0</v>
      </c>
      <c r="H10" s="29">
        <v>0</v>
      </c>
      <c r="I10" s="103">
        <v>0</v>
      </c>
      <c r="J10" s="18">
        <v>0</v>
      </c>
      <c r="K10" s="61">
        <v>0</v>
      </c>
      <c r="L10" s="13">
        <v>0</v>
      </c>
      <c r="M10" s="9">
        <v>0</v>
      </c>
      <c r="N10" s="76" t="s">
        <v>5</v>
      </c>
      <c r="O10" s="183"/>
      <c r="P10" s="27"/>
    </row>
    <row r="11" spans="2:16" ht="18.75" customHeight="1" x14ac:dyDescent="0.25">
      <c r="B11" s="29">
        <v>0</v>
      </c>
      <c r="C11" s="103">
        <v>0</v>
      </c>
      <c r="D11" s="29">
        <v>0</v>
      </c>
      <c r="E11" s="103">
        <v>0</v>
      </c>
      <c r="F11" s="29">
        <v>0</v>
      </c>
      <c r="G11" s="103">
        <v>0</v>
      </c>
      <c r="H11" s="29">
        <v>0</v>
      </c>
      <c r="I11" s="103">
        <v>0</v>
      </c>
      <c r="J11" s="18">
        <v>0</v>
      </c>
      <c r="K11" s="61">
        <v>0</v>
      </c>
      <c r="L11" s="11">
        <v>0</v>
      </c>
      <c r="M11" s="8">
        <v>0</v>
      </c>
      <c r="N11" s="77" t="s">
        <v>6</v>
      </c>
      <c r="O11" s="183"/>
      <c r="P11" s="27"/>
    </row>
    <row r="12" spans="2:16" ht="18.75" customHeight="1" x14ac:dyDescent="0.25">
      <c r="B12" s="41">
        <v>5</v>
      </c>
      <c r="C12" s="104">
        <v>4</v>
      </c>
      <c r="D12" s="41">
        <v>4</v>
      </c>
      <c r="E12" s="104">
        <v>4</v>
      </c>
      <c r="F12" s="41">
        <v>1</v>
      </c>
      <c r="G12" s="104">
        <v>0</v>
      </c>
      <c r="H12" s="41">
        <v>0</v>
      </c>
      <c r="I12" s="104">
        <v>0</v>
      </c>
      <c r="J12" s="6">
        <v>0</v>
      </c>
      <c r="K12" s="62">
        <v>0</v>
      </c>
      <c r="L12" s="15">
        <v>0</v>
      </c>
      <c r="M12" s="10">
        <v>0</v>
      </c>
      <c r="N12" s="78" t="s">
        <v>7</v>
      </c>
      <c r="O12" s="184"/>
      <c r="P12" s="27"/>
    </row>
    <row r="13" spans="2:16" ht="18.75" customHeight="1" x14ac:dyDescent="0.25">
      <c r="B13" s="29">
        <v>0</v>
      </c>
      <c r="C13" s="103">
        <v>0</v>
      </c>
      <c r="D13" s="29">
        <v>0</v>
      </c>
      <c r="E13" s="103">
        <v>0</v>
      </c>
      <c r="F13" s="29">
        <v>0</v>
      </c>
      <c r="G13" s="103">
        <v>0</v>
      </c>
      <c r="H13" s="29">
        <v>0</v>
      </c>
      <c r="I13" s="103">
        <v>0</v>
      </c>
      <c r="J13" s="18">
        <v>0</v>
      </c>
      <c r="K13" s="61">
        <v>0</v>
      </c>
      <c r="L13" s="11">
        <v>0</v>
      </c>
      <c r="M13" s="8">
        <v>0</v>
      </c>
      <c r="N13" s="77" t="s">
        <v>18</v>
      </c>
      <c r="O13" s="182" t="s">
        <v>9</v>
      </c>
      <c r="P13" s="26"/>
    </row>
    <row r="14" spans="2:16" ht="18.75" customHeight="1" x14ac:dyDescent="0.25">
      <c r="B14" s="29">
        <v>0</v>
      </c>
      <c r="C14" s="103">
        <v>0</v>
      </c>
      <c r="D14" s="29">
        <v>0</v>
      </c>
      <c r="E14" s="103">
        <v>0</v>
      </c>
      <c r="F14" s="29">
        <v>0</v>
      </c>
      <c r="G14" s="103">
        <v>0</v>
      </c>
      <c r="H14" s="29">
        <v>0</v>
      </c>
      <c r="I14" s="103">
        <v>0</v>
      </c>
      <c r="J14" s="18">
        <v>0</v>
      </c>
      <c r="K14" s="61">
        <v>0</v>
      </c>
      <c r="L14" s="13">
        <v>0</v>
      </c>
      <c r="M14" s="9">
        <v>0</v>
      </c>
      <c r="N14" s="76" t="s">
        <v>5</v>
      </c>
      <c r="O14" s="183"/>
      <c r="P14" s="27"/>
    </row>
    <row r="15" spans="2:16" ht="18.75" customHeight="1" x14ac:dyDescent="0.25">
      <c r="B15" s="29">
        <v>0</v>
      </c>
      <c r="C15" s="103">
        <v>0</v>
      </c>
      <c r="D15" s="29">
        <v>0</v>
      </c>
      <c r="E15" s="103">
        <v>0</v>
      </c>
      <c r="F15" s="29">
        <v>0</v>
      </c>
      <c r="G15" s="103">
        <v>0</v>
      </c>
      <c r="H15" s="29">
        <v>0</v>
      </c>
      <c r="I15" s="103">
        <v>0</v>
      </c>
      <c r="J15" s="18">
        <v>0</v>
      </c>
      <c r="K15" s="61">
        <v>0</v>
      </c>
      <c r="L15" s="11">
        <v>0</v>
      </c>
      <c r="M15" s="8">
        <v>0</v>
      </c>
      <c r="N15" s="77" t="s">
        <v>6</v>
      </c>
      <c r="O15" s="183"/>
      <c r="P15" s="27"/>
    </row>
    <row r="16" spans="2:16" ht="18.75" customHeight="1" x14ac:dyDescent="0.25">
      <c r="B16" s="41">
        <v>0</v>
      </c>
      <c r="C16" s="104">
        <v>0</v>
      </c>
      <c r="D16" s="41">
        <v>0</v>
      </c>
      <c r="E16" s="104">
        <v>0</v>
      </c>
      <c r="F16" s="41">
        <v>0</v>
      </c>
      <c r="G16" s="104">
        <v>0</v>
      </c>
      <c r="H16" s="41">
        <v>0</v>
      </c>
      <c r="I16" s="104">
        <v>0</v>
      </c>
      <c r="J16" s="6">
        <v>0</v>
      </c>
      <c r="K16" s="62">
        <v>0</v>
      </c>
      <c r="L16" s="15">
        <v>0</v>
      </c>
      <c r="M16" s="10">
        <v>0</v>
      </c>
      <c r="N16" s="78" t="s">
        <v>7</v>
      </c>
      <c r="O16" s="184"/>
      <c r="P16" s="27"/>
    </row>
    <row r="17" spans="2:16" ht="18.75" customHeight="1" x14ac:dyDescent="0.25">
      <c r="B17" s="29">
        <v>3</v>
      </c>
      <c r="C17" s="103">
        <v>0</v>
      </c>
      <c r="D17" s="29">
        <v>3</v>
      </c>
      <c r="E17" s="103">
        <v>0</v>
      </c>
      <c r="F17" s="29">
        <v>0</v>
      </c>
      <c r="G17" s="103">
        <v>0</v>
      </c>
      <c r="H17" s="29">
        <v>0</v>
      </c>
      <c r="I17" s="103">
        <v>0</v>
      </c>
      <c r="J17" s="18">
        <v>0</v>
      </c>
      <c r="K17" s="61">
        <v>0</v>
      </c>
      <c r="L17" s="11">
        <v>0</v>
      </c>
      <c r="M17" s="8">
        <v>0</v>
      </c>
      <c r="N17" s="77" t="s">
        <v>18</v>
      </c>
      <c r="O17" s="182" t="s">
        <v>10</v>
      </c>
      <c r="P17" s="26"/>
    </row>
    <row r="18" spans="2:16" ht="18.75" customHeight="1" x14ac:dyDescent="0.25">
      <c r="B18" s="29">
        <v>0</v>
      </c>
      <c r="C18" s="103">
        <v>0</v>
      </c>
      <c r="D18" s="29">
        <v>0</v>
      </c>
      <c r="E18" s="103">
        <v>0</v>
      </c>
      <c r="F18" s="29">
        <v>0</v>
      </c>
      <c r="G18" s="103">
        <v>0</v>
      </c>
      <c r="H18" s="29">
        <v>0</v>
      </c>
      <c r="I18" s="103">
        <v>0</v>
      </c>
      <c r="J18" s="18">
        <v>0</v>
      </c>
      <c r="K18" s="61">
        <v>0</v>
      </c>
      <c r="L18" s="13">
        <v>0</v>
      </c>
      <c r="M18" s="9">
        <v>0</v>
      </c>
      <c r="N18" s="76" t="s">
        <v>5</v>
      </c>
      <c r="O18" s="183"/>
      <c r="P18" s="27"/>
    </row>
    <row r="19" spans="2:16" ht="18.75" customHeight="1" x14ac:dyDescent="0.25">
      <c r="B19" s="29">
        <v>0</v>
      </c>
      <c r="C19" s="103">
        <v>0</v>
      </c>
      <c r="D19" s="29">
        <v>0</v>
      </c>
      <c r="E19" s="103">
        <v>0</v>
      </c>
      <c r="F19" s="29">
        <v>0</v>
      </c>
      <c r="G19" s="103">
        <v>0</v>
      </c>
      <c r="H19" s="29">
        <v>0</v>
      </c>
      <c r="I19" s="103">
        <v>0</v>
      </c>
      <c r="J19" s="18">
        <v>0</v>
      </c>
      <c r="K19" s="61">
        <v>0</v>
      </c>
      <c r="L19" s="11">
        <v>0</v>
      </c>
      <c r="M19" s="8">
        <v>0</v>
      </c>
      <c r="N19" s="77" t="s">
        <v>6</v>
      </c>
      <c r="O19" s="183"/>
      <c r="P19" s="27"/>
    </row>
    <row r="20" spans="2:16" ht="18.75" customHeight="1" x14ac:dyDescent="0.25">
      <c r="B20" s="41">
        <v>3</v>
      </c>
      <c r="C20" s="104">
        <v>0</v>
      </c>
      <c r="D20" s="41">
        <v>3</v>
      </c>
      <c r="E20" s="104">
        <v>0</v>
      </c>
      <c r="F20" s="41">
        <v>0</v>
      </c>
      <c r="G20" s="104">
        <v>0</v>
      </c>
      <c r="H20" s="41">
        <v>0</v>
      </c>
      <c r="I20" s="104">
        <v>0</v>
      </c>
      <c r="J20" s="6">
        <v>0</v>
      </c>
      <c r="K20" s="62">
        <v>0</v>
      </c>
      <c r="L20" s="15">
        <v>0</v>
      </c>
      <c r="M20" s="10">
        <v>0</v>
      </c>
      <c r="N20" s="78" t="s">
        <v>7</v>
      </c>
      <c r="O20" s="184"/>
      <c r="P20" s="27"/>
    </row>
    <row r="21" spans="2:16" ht="18.75" customHeight="1" x14ac:dyDescent="0.25">
      <c r="B21" s="29">
        <v>14</v>
      </c>
      <c r="C21" s="103">
        <v>9</v>
      </c>
      <c r="D21" s="29">
        <v>17</v>
      </c>
      <c r="E21" s="103">
        <v>13</v>
      </c>
      <c r="F21" s="29">
        <v>2</v>
      </c>
      <c r="G21" s="103">
        <v>0</v>
      </c>
      <c r="H21" s="29">
        <v>0</v>
      </c>
      <c r="I21" s="103">
        <v>0</v>
      </c>
      <c r="J21" s="18">
        <v>0</v>
      </c>
      <c r="K21" s="61">
        <v>0</v>
      </c>
      <c r="L21" s="11">
        <v>0</v>
      </c>
      <c r="M21" s="8">
        <v>0</v>
      </c>
      <c r="N21" s="77" t="s">
        <v>18</v>
      </c>
      <c r="O21" s="182" t="s">
        <v>11</v>
      </c>
      <c r="P21" s="26"/>
    </row>
    <row r="22" spans="2:16" ht="18.75" customHeight="1" x14ac:dyDescent="0.25">
      <c r="B22" s="29">
        <v>0</v>
      </c>
      <c r="C22" s="103">
        <v>0</v>
      </c>
      <c r="D22" s="29">
        <v>0</v>
      </c>
      <c r="E22" s="103">
        <v>0</v>
      </c>
      <c r="F22" s="29">
        <v>0</v>
      </c>
      <c r="G22" s="103">
        <v>0</v>
      </c>
      <c r="H22" s="29">
        <v>0</v>
      </c>
      <c r="I22" s="103">
        <v>0</v>
      </c>
      <c r="J22" s="18">
        <v>0</v>
      </c>
      <c r="K22" s="61">
        <v>0</v>
      </c>
      <c r="L22" s="13">
        <v>0</v>
      </c>
      <c r="M22" s="9">
        <v>0</v>
      </c>
      <c r="N22" s="76" t="s">
        <v>5</v>
      </c>
      <c r="O22" s="183"/>
      <c r="P22" s="27"/>
    </row>
    <row r="23" spans="2:16" ht="18.75" customHeight="1" x14ac:dyDescent="0.25">
      <c r="B23" s="29">
        <v>0</v>
      </c>
      <c r="C23" s="103">
        <v>0</v>
      </c>
      <c r="D23" s="29">
        <v>0</v>
      </c>
      <c r="E23" s="103">
        <v>0</v>
      </c>
      <c r="F23" s="29">
        <v>0</v>
      </c>
      <c r="G23" s="103">
        <v>0</v>
      </c>
      <c r="H23" s="29">
        <v>0</v>
      </c>
      <c r="I23" s="103">
        <v>0</v>
      </c>
      <c r="J23" s="18">
        <v>0</v>
      </c>
      <c r="K23" s="61">
        <v>0</v>
      </c>
      <c r="L23" s="11">
        <v>0</v>
      </c>
      <c r="M23" s="8">
        <v>0</v>
      </c>
      <c r="N23" s="77" t="s">
        <v>6</v>
      </c>
      <c r="O23" s="183"/>
      <c r="P23" s="27"/>
    </row>
    <row r="24" spans="2:16" ht="18.75" customHeight="1" thickBot="1" x14ac:dyDescent="0.3">
      <c r="B24" s="45">
        <v>14</v>
      </c>
      <c r="C24" s="46">
        <v>9</v>
      </c>
      <c r="D24" s="45">
        <v>17</v>
      </c>
      <c r="E24" s="46">
        <v>13</v>
      </c>
      <c r="F24" s="45">
        <v>2</v>
      </c>
      <c r="G24" s="46">
        <v>0</v>
      </c>
      <c r="H24" s="47">
        <v>0</v>
      </c>
      <c r="I24" s="48">
        <v>0</v>
      </c>
      <c r="J24" s="24">
        <v>0</v>
      </c>
      <c r="K24" s="25">
        <v>0</v>
      </c>
      <c r="L24" s="24">
        <v>0</v>
      </c>
      <c r="M24" s="23">
        <v>0</v>
      </c>
      <c r="N24" s="81" t="s">
        <v>7</v>
      </c>
      <c r="O24" s="210"/>
      <c r="P24" s="27"/>
    </row>
    <row r="25" spans="2:16" ht="22.5" customHeight="1" thickBot="1" x14ac:dyDescent="0.3">
      <c r="B25" s="177">
        <v>23</v>
      </c>
      <c r="C25" s="159"/>
      <c r="D25" s="177">
        <v>30</v>
      </c>
      <c r="E25" s="159"/>
      <c r="F25" s="177">
        <v>2</v>
      </c>
      <c r="G25" s="159"/>
      <c r="H25" s="152">
        <v>0</v>
      </c>
      <c r="I25" s="174"/>
      <c r="J25" s="175">
        <v>0</v>
      </c>
      <c r="K25" s="176"/>
      <c r="L25" s="175">
        <v>0</v>
      </c>
      <c r="M25" s="176"/>
      <c r="N25" s="208" t="s">
        <v>12</v>
      </c>
      <c r="O25" s="209"/>
      <c r="P25" s="27"/>
    </row>
    <row r="26" spans="2:16" x14ac:dyDescent="0.25">
      <c r="B26" s="217" t="s">
        <v>63</v>
      </c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</row>
  </sheetData>
  <mergeCells count="23">
    <mergeCell ref="B26:O26"/>
    <mergeCell ref="B3:C3"/>
    <mergeCell ref="B25:C25"/>
    <mergeCell ref="O5:O8"/>
    <mergeCell ref="D3:E3"/>
    <mergeCell ref="D25:E25"/>
    <mergeCell ref="O13:O16"/>
    <mergeCell ref="O17:O20"/>
    <mergeCell ref="O21:O24"/>
    <mergeCell ref="F25:G25"/>
    <mergeCell ref="H25:I25"/>
    <mergeCell ref="J25:K25"/>
    <mergeCell ref="L25:M25"/>
    <mergeCell ref="N25:O25"/>
    <mergeCell ref="O9:O12"/>
    <mergeCell ref="H1:O1"/>
    <mergeCell ref="H2:O2"/>
    <mergeCell ref="F3:G3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scale="99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showGridLines="0" zoomScaleNormal="100" workbookViewId="0">
      <selection activeCell="O3" sqref="O3:O4"/>
    </sheetView>
  </sheetViews>
  <sheetFormatPr defaultColWidth="6.375" defaultRowHeight="15" x14ac:dyDescent="0.25"/>
  <cols>
    <col min="1" max="1" width="6.375" style="58"/>
    <col min="2" max="5" width="9.375" style="58" customWidth="1"/>
    <col min="6" max="7" width="9.25" style="58" customWidth="1"/>
    <col min="8" max="13" width="9.25" style="58" hidden="1" customWidth="1"/>
    <col min="14" max="14" width="16.625" style="58" customWidth="1"/>
    <col min="15" max="15" width="21.625" style="58" customWidth="1"/>
    <col min="16" max="16" width="6.875" style="58" customWidth="1"/>
    <col min="17" max="17" width="8.375" style="58" hidden="1" customWidth="1"/>
    <col min="18" max="19" width="6.375" style="58" hidden="1" customWidth="1"/>
    <col min="20" max="16384" width="6.375" style="58"/>
  </cols>
  <sheetData>
    <row r="1" spans="2:19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9" ht="21" customHeight="1" thickBot="1" x14ac:dyDescent="0.3">
      <c r="H2" s="144" t="s">
        <v>68</v>
      </c>
      <c r="I2" s="144"/>
      <c r="J2" s="144"/>
      <c r="K2" s="144"/>
      <c r="L2" s="144"/>
      <c r="M2" s="144"/>
      <c r="N2" s="144"/>
      <c r="O2" s="144"/>
      <c r="P2" s="108"/>
    </row>
    <row r="3" spans="2:19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7"/>
      <c r="N3" s="189" t="s">
        <v>2</v>
      </c>
      <c r="O3" s="191" t="s">
        <v>3</v>
      </c>
      <c r="P3" s="109"/>
    </row>
    <row r="4" spans="2:19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66" t="s">
        <v>1</v>
      </c>
      <c r="N4" s="190"/>
      <c r="O4" s="192"/>
      <c r="P4" s="109"/>
      <c r="Q4" s="60">
        <v>99</v>
      </c>
      <c r="R4" s="60">
        <v>98</v>
      </c>
      <c r="S4" s="60">
        <v>97</v>
      </c>
    </row>
    <row r="5" spans="2:19" ht="18.75" customHeight="1" x14ac:dyDescent="0.25">
      <c r="B5" s="102">
        <v>6</v>
      </c>
      <c r="C5" s="103">
        <v>7</v>
      </c>
      <c r="D5" s="102">
        <v>5</v>
      </c>
      <c r="E5" s="103">
        <v>4</v>
      </c>
      <c r="F5" s="102">
        <v>0</v>
      </c>
      <c r="G5" s="103">
        <v>0</v>
      </c>
      <c r="H5" s="102">
        <v>0</v>
      </c>
      <c r="I5" s="103">
        <v>0</v>
      </c>
      <c r="J5" s="63">
        <v>0</v>
      </c>
      <c r="K5" s="61">
        <v>0</v>
      </c>
      <c r="L5" s="16">
        <v>0</v>
      </c>
      <c r="M5" s="19">
        <v>0</v>
      </c>
      <c r="N5" s="80" t="s">
        <v>18</v>
      </c>
      <c r="O5" s="193" t="s">
        <v>4</v>
      </c>
      <c r="P5" s="26"/>
    </row>
    <row r="6" spans="2:19" ht="18.75" customHeight="1" x14ac:dyDescent="0.25">
      <c r="B6" s="29">
        <v>0</v>
      </c>
      <c r="C6" s="103">
        <v>0</v>
      </c>
      <c r="D6" s="29">
        <v>0</v>
      </c>
      <c r="E6" s="103">
        <v>0</v>
      </c>
      <c r="F6" s="29">
        <v>0</v>
      </c>
      <c r="G6" s="103">
        <v>0</v>
      </c>
      <c r="H6" s="29">
        <v>0</v>
      </c>
      <c r="I6" s="103">
        <v>0</v>
      </c>
      <c r="J6" s="18">
        <v>0</v>
      </c>
      <c r="K6" s="61">
        <v>0</v>
      </c>
      <c r="L6" s="13">
        <v>0</v>
      </c>
      <c r="M6" s="9">
        <v>0</v>
      </c>
      <c r="N6" s="76" t="s">
        <v>5</v>
      </c>
      <c r="O6" s="183"/>
      <c r="P6" s="27"/>
    </row>
    <row r="7" spans="2:19" ht="18.75" customHeight="1" x14ac:dyDescent="0.25">
      <c r="B7" s="29">
        <v>0</v>
      </c>
      <c r="C7" s="103">
        <v>0</v>
      </c>
      <c r="D7" s="29">
        <v>0</v>
      </c>
      <c r="E7" s="103">
        <v>0</v>
      </c>
      <c r="F7" s="29">
        <v>0</v>
      </c>
      <c r="G7" s="103">
        <v>0</v>
      </c>
      <c r="H7" s="29">
        <v>0</v>
      </c>
      <c r="I7" s="103">
        <v>0</v>
      </c>
      <c r="J7" s="18">
        <v>0</v>
      </c>
      <c r="K7" s="61">
        <v>0</v>
      </c>
      <c r="L7" s="11">
        <v>0</v>
      </c>
      <c r="M7" s="8">
        <v>0</v>
      </c>
      <c r="N7" s="77" t="s">
        <v>6</v>
      </c>
      <c r="O7" s="183"/>
      <c r="P7" s="27"/>
    </row>
    <row r="8" spans="2:19" ht="18.75" customHeight="1" x14ac:dyDescent="0.25">
      <c r="B8" s="41">
        <v>6</v>
      </c>
      <c r="C8" s="104">
        <v>7</v>
      </c>
      <c r="D8" s="41">
        <v>5</v>
      </c>
      <c r="E8" s="104">
        <v>4</v>
      </c>
      <c r="F8" s="41">
        <v>0</v>
      </c>
      <c r="G8" s="104">
        <v>0</v>
      </c>
      <c r="H8" s="41">
        <v>0</v>
      </c>
      <c r="I8" s="104">
        <v>0</v>
      </c>
      <c r="J8" s="6">
        <v>0</v>
      </c>
      <c r="K8" s="62">
        <v>0</v>
      </c>
      <c r="L8" s="15">
        <v>0</v>
      </c>
      <c r="M8" s="10">
        <v>0</v>
      </c>
      <c r="N8" s="78" t="s">
        <v>7</v>
      </c>
      <c r="O8" s="184"/>
      <c r="P8" s="27"/>
      <c r="Q8" s="65" t="e">
        <v>#DIV/0!</v>
      </c>
      <c r="R8" s="65" t="e">
        <v>#DIV/0!</v>
      </c>
      <c r="S8" s="65" t="e">
        <v>#DIV/0!</v>
      </c>
    </row>
    <row r="9" spans="2:19" ht="18.75" customHeight="1" x14ac:dyDescent="0.25">
      <c r="B9" s="29">
        <v>6</v>
      </c>
      <c r="C9" s="103">
        <v>6</v>
      </c>
      <c r="D9" s="29">
        <v>2</v>
      </c>
      <c r="E9" s="103">
        <v>1</v>
      </c>
      <c r="F9" s="29">
        <v>0</v>
      </c>
      <c r="G9" s="103">
        <v>0</v>
      </c>
      <c r="H9" s="29">
        <v>0</v>
      </c>
      <c r="I9" s="103">
        <v>0</v>
      </c>
      <c r="J9" s="18">
        <v>0</v>
      </c>
      <c r="K9" s="61">
        <v>0</v>
      </c>
      <c r="L9" s="11">
        <v>0</v>
      </c>
      <c r="M9" s="8">
        <v>0</v>
      </c>
      <c r="N9" s="77" t="s">
        <v>18</v>
      </c>
      <c r="O9" s="182" t="s">
        <v>8</v>
      </c>
      <c r="P9" s="26"/>
      <c r="Q9" s="65"/>
      <c r="R9" s="65"/>
      <c r="S9" s="65"/>
    </row>
    <row r="10" spans="2:19" ht="18.75" customHeight="1" x14ac:dyDescent="0.25">
      <c r="B10" s="29">
        <v>0</v>
      </c>
      <c r="C10" s="103">
        <v>0</v>
      </c>
      <c r="D10" s="29">
        <v>0</v>
      </c>
      <c r="E10" s="103">
        <v>0</v>
      </c>
      <c r="F10" s="29">
        <v>0</v>
      </c>
      <c r="G10" s="103">
        <v>0</v>
      </c>
      <c r="H10" s="29">
        <v>0</v>
      </c>
      <c r="I10" s="103">
        <v>0</v>
      </c>
      <c r="J10" s="18">
        <v>0</v>
      </c>
      <c r="K10" s="61">
        <v>0</v>
      </c>
      <c r="L10" s="13">
        <v>0</v>
      </c>
      <c r="M10" s="9">
        <v>0</v>
      </c>
      <c r="N10" s="76" t="s">
        <v>5</v>
      </c>
      <c r="O10" s="183"/>
      <c r="P10" s="27"/>
      <c r="Q10" s="65"/>
      <c r="R10" s="65"/>
      <c r="S10" s="65"/>
    </row>
    <row r="11" spans="2:19" ht="18.75" customHeight="1" x14ac:dyDescent="0.25">
      <c r="B11" s="29">
        <v>1</v>
      </c>
      <c r="C11" s="103">
        <v>0</v>
      </c>
      <c r="D11" s="29">
        <v>0</v>
      </c>
      <c r="E11" s="103">
        <v>0</v>
      </c>
      <c r="F11" s="29">
        <v>0</v>
      </c>
      <c r="G11" s="103">
        <v>0</v>
      </c>
      <c r="H11" s="29">
        <v>0</v>
      </c>
      <c r="I11" s="103">
        <v>0</v>
      </c>
      <c r="J11" s="18">
        <v>0</v>
      </c>
      <c r="K11" s="61">
        <v>0</v>
      </c>
      <c r="L11" s="11">
        <v>0</v>
      </c>
      <c r="M11" s="8">
        <v>0</v>
      </c>
      <c r="N11" s="77" t="s">
        <v>6</v>
      </c>
      <c r="O11" s="183"/>
      <c r="P11" s="27"/>
      <c r="Q11" s="65"/>
      <c r="R11" s="65"/>
      <c r="S11" s="65"/>
    </row>
    <row r="12" spans="2:19" ht="18.75" customHeight="1" x14ac:dyDescent="0.25">
      <c r="B12" s="41">
        <v>7</v>
      </c>
      <c r="C12" s="104">
        <v>6</v>
      </c>
      <c r="D12" s="41">
        <v>2</v>
      </c>
      <c r="E12" s="104">
        <v>1</v>
      </c>
      <c r="F12" s="41">
        <v>0</v>
      </c>
      <c r="G12" s="104">
        <v>0</v>
      </c>
      <c r="H12" s="41">
        <v>0</v>
      </c>
      <c r="I12" s="104">
        <v>0</v>
      </c>
      <c r="J12" s="6">
        <v>0</v>
      </c>
      <c r="K12" s="62">
        <v>0</v>
      </c>
      <c r="L12" s="15">
        <v>0</v>
      </c>
      <c r="M12" s="10">
        <v>0</v>
      </c>
      <c r="N12" s="78" t="s">
        <v>7</v>
      </c>
      <c r="O12" s="184"/>
      <c r="P12" s="27"/>
      <c r="Q12" s="65" t="e">
        <v>#DIV/0!</v>
      </c>
      <c r="R12" s="65" t="e">
        <v>#DIV/0!</v>
      </c>
      <c r="S12" s="65" t="e">
        <v>#DIV/0!</v>
      </c>
    </row>
    <row r="13" spans="2:19" ht="18.75" customHeight="1" x14ac:dyDescent="0.25">
      <c r="B13" s="29">
        <v>0</v>
      </c>
      <c r="C13" s="103">
        <v>0</v>
      </c>
      <c r="D13" s="29">
        <v>0</v>
      </c>
      <c r="E13" s="103">
        <v>0</v>
      </c>
      <c r="F13" s="29">
        <v>0</v>
      </c>
      <c r="G13" s="103">
        <v>0</v>
      </c>
      <c r="H13" s="29">
        <v>0</v>
      </c>
      <c r="I13" s="103">
        <v>0</v>
      </c>
      <c r="J13" s="18">
        <v>0</v>
      </c>
      <c r="K13" s="61">
        <v>0</v>
      </c>
      <c r="L13" s="11">
        <v>0</v>
      </c>
      <c r="M13" s="8">
        <v>0</v>
      </c>
      <c r="N13" s="77" t="s">
        <v>18</v>
      </c>
      <c r="O13" s="182" t="s">
        <v>9</v>
      </c>
      <c r="P13" s="26"/>
      <c r="Q13" s="65"/>
      <c r="R13" s="65"/>
      <c r="S13" s="65"/>
    </row>
    <row r="14" spans="2:19" ht="18.75" customHeight="1" x14ac:dyDescent="0.25">
      <c r="B14" s="29">
        <v>0</v>
      </c>
      <c r="C14" s="103">
        <v>0</v>
      </c>
      <c r="D14" s="29">
        <v>0</v>
      </c>
      <c r="E14" s="103">
        <v>0</v>
      </c>
      <c r="F14" s="29">
        <v>0</v>
      </c>
      <c r="G14" s="103">
        <v>0</v>
      </c>
      <c r="H14" s="29">
        <v>0</v>
      </c>
      <c r="I14" s="103">
        <v>0</v>
      </c>
      <c r="J14" s="18">
        <v>0</v>
      </c>
      <c r="K14" s="61">
        <v>0</v>
      </c>
      <c r="L14" s="13">
        <v>0</v>
      </c>
      <c r="M14" s="9">
        <v>0</v>
      </c>
      <c r="N14" s="76" t="s">
        <v>5</v>
      </c>
      <c r="O14" s="183"/>
      <c r="P14" s="27"/>
      <c r="Q14" s="65"/>
      <c r="R14" s="65"/>
      <c r="S14" s="65"/>
    </row>
    <row r="15" spans="2:19" ht="18.75" customHeight="1" x14ac:dyDescent="0.25">
      <c r="B15" s="29">
        <v>0</v>
      </c>
      <c r="C15" s="103">
        <v>0</v>
      </c>
      <c r="D15" s="29">
        <v>0</v>
      </c>
      <c r="E15" s="103">
        <v>0</v>
      </c>
      <c r="F15" s="29">
        <v>0</v>
      </c>
      <c r="G15" s="103">
        <v>0</v>
      </c>
      <c r="H15" s="29">
        <v>0</v>
      </c>
      <c r="I15" s="103">
        <v>0</v>
      </c>
      <c r="J15" s="18">
        <v>0</v>
      </c>
      <c r="K15" s="61">
        <v>0</v>
      </c>
      <c r="L15" s="11">
        <v>0</v>
      </c>
      <c r="M15" s="8">
        <v>0</v>
      </c>
      <c r="N15" s="77" t="s">
        <v>6</v>
      </c>
      <c r="O15" s="183"/>
      <c r="P15" s="27"/>
      <c r="Q15" s="65"/>
      <c r="R15" s="65"/>
      <c r="S15" s="65"/>
    </row>
    <row r="16" spans="2:19" ht="18.75" customHeight="1" x14ac:dyDescent="0.25">
      <c r="B16" s="41">
        <v>0</v>
      </c>
      <c r="C16" s="104">
        <v>0</v>
      </c>
      <c r="D16" s="41">
        <v>0</v>
      </c>
      <c r="E16" s="104">
        <v>0</v>
      </c>
      <c r="F16" s="41">
        <v>0</v>
      </c>
      <c r="G16" s="104">
        <v>0</v>
      </c>
      <c r="H16" s="41">
        <v>0</v>
      </c>
      <c r="I16" s="104">
        <v>0</v>
      </c>
      <c r="J16" s="6">
        <v>0</v>
      </c>
      <c r="K16" s="62">
        <v>0</v>
      </c>
      <c r="L16" s="15">
        <v>0</v>
      </c>
      <c r="M16" s="10">
        <v>0</v>
      </c>
      <c r="N16" s="78" t="s">
        <v>7</v>
      </c>
      <c r="O16" s="184"/>
      <c r="P16" s="27"/>
      <c r="Q16" s="65" t="e">
        <v>#DIV/0!</v>
      </c>
      <c r="R16" s="65" t="e">
        <v>#DIV/0!</v>
      </c>
      <c r="S16" s="65" t="e">
        <v>#DIV/0!</v>
      </c>
    </row>
    <row r="17" spans="2:19" ht="18.75" customHeight="1" x14ac:dyDescent="0.25">
      <c r="B17" s="29">
        <v>1</v>
      </c>
      <c r="C17" s="103">
        <v>0</v>
      </c>
      <c r="D17" s="29">
        <v>1</v>
      </c>
      <c r="E17" s="103">
        <v>0</v>
      </c>
      <c r="F17" s="29">
        <v>0</v>
      </c>
      <c r="G17" s="103">
        <v>0</v>
      </c>
      <c r="H17" s="29">
        <v>0</v>
      </c>
      <c r="I17" s="103">
        <v>0</v>
      </c>
      <c r="J17" s="18">
        <v>0</v>
      </c>
      <c r="K17" s="61">
        <v>0</v>
      </c>
      <c r="L17" s="11">
        <v>0</v>
      </c>
      <c r="M17" s="8">
        <v>0</v>
      </c>
      <c r="N17" s="77" t="s">
        <v>18</v>
      </c>
      <c r="O17" s="182" t="s">
        <v>10</v>
      </c>
      <c r="P17" s="26"/>
      <c r="Q17" s="65"/>
      <c r="R17" s="65"/>
      <c r="S17" s="65"/>
    </row>
    <row r="18" spans="2:19" ht="18.75" customHeight="1" x14ac:dyDescent="0.25">
      <c r="B18" s="29">
        <v>0</v>
      </c>
      <c r="C18" s="103">
        <v>0</v>
      </c>
      <c r="D18" s="29">
        <v>0</v>
      </c>
      <c r="E18" s="103">
        <v>0</v>
      </c>
      <c r="F18" s="29">
        <v>0</v>
      </c>
      <c r="G18" s="103">
        <v>0</v>
      </c>
      <c r="H18" s="29">
        <v>0</v>
      </c>
      <c r="I18" s="103">
        <v>0</v>
      </c>
      <c r="J18" s="18">
        <v>0</v>
      </c>
      <c r="K18" s="61">
        <v>0</v>
      </c>
      <c r="L18" s="13">
        <v>0</v>
      </c>
      <c r="M18" s="9">
        <v>0</v>
      </c>
      <c r="N18" s="76" t="s">
        <v>5</v>
      </c>
      <c r="O18" s="183"/>
      <c r="P18" s="27"/>
      <c r="Q18" s="65"/>
      <c r="R18" s="65"/>
      <c r="S18" s="65"/>
    </row>
    <row r="19" spans="2:19" ht="18.75" customHeight="1" x14ac:dyDescent="0.25">
      <c r="B19" s="29">
        <v>0</v>
      </c>
      <c r="C19" s="103">
        <v>0</v>
      </c>
      <c r="D19" s="29">
        <v>0</v>
      </c>
      <c r="E19" s="103">
        <v>0</v>
      </c>
      <c r="F19" s="29">
        <v>0</v>
      </c>
      <c r="G19" s="103">
        <v>0</v>
      </c>
      <c r="H19" s="29">
        <v>0</v>
      </c>
      <c r="I19" s="103">
        <v>0</v>
      </c>
      <c r="J19" s="18">
        <v>0</v>
      </c>
      <c r="K19" s="61">
        <v>0</v>
      </c>
      <c r="L19" s="11">
        <v>0</v>
      </c>
      <c r="M19" s="8">
        <v>0</v>
      </c>
      <c r="N19" s="77" t="s">
        <v>6</v>
      </c>
      <c r="O19" s="183"/>
      <c r="P19" s="27"/>
      <c r="Q19" s="65"/>
      <c r="R19" s="65"/>
      <c r="S19" s="65"/>
    </row>
    <row r="20" spans="2:19" ht="18.75" customHeight="1" x14ac:dyDescent="0.25">
      <c r="B20" s="41">
        <v>1</v>
      </c>
      <c r="C20" s="104">
        <v>0</v>
      </c>
      <c r="D20" s="41">
        <v>1</v>
      </c>
      <c r="E20" s="104">
        <v>0</v>
      </c>
      <c r="F20" s="41">
        <v>0</v>
      </c>
      <c r="G20" s="104">
        <v>0</v>
      </c>
      <c r="H20" s="41">
        <v>0</v>
      </c>
      <c r="I20" s="104">
        <v>0</v>
      </c>
      <c r="J20" s="6">
        <v>0</v>
      </c>
      <c r="K20" s="62">
        <v>0</v>
      </c>
      <c r="L20" s="15">
        <v>0</v>
      </c>
      <c r="M20" s="10">
        <v>0</v>
      </c>
      <c r="N20" s="78" t="s">
        <v>7</v>
      </c>
      <c r="O20" s="184"/>
      <c r="P20" s="27"/>
      <c r="Q20" s="65" t="e">
        <v>#DIV/0!</v>
      </c>
      <c r="R20" s="65" t="e">
        <v>#DIV/0!</v>
      </c>
      <c r="S20" s="65" t="e">
        <v>#DIV/0!</v>
      </c>
    </row>
    <row r="21" spans="2:19" ht="18.75" customHeight="1" x14ac:dyDescent="0.25">
      <c r="B21" s="29">
        <v>13</v>
      </c>
      <c r="C21" s="103">
        <v>13</v>
      </c>
      <c r="D21" s="29">
        <v>8</v>
      </c>
      <c r="E21" s="103">
        <v>5</v>
      </c>
      <c r="F21" s="29">
        <v>0</v>
      </c>
      <c r="G21" s="103">
        <v>0</v>
      </c>
      <c r="H21" s="29">
        <v>0</v>
      </c>
      <c r="I21" s="103">
        <v>0</v>
      </c>
      <c r="J21" s="18">
        <v>0</v>
      </c>
      <c r="K21" s="61">
        <v>0</v>
      </c>
      <c r="L21" s="11">
        <v>0</v>
      </c>
      <c r="M21" s="8">
        <v>0</v>
      </c>
      <c r="N21" s="77" t="s">
        <v>18</v>
      </c>
      <c r="O21" s="182" t="s">
        <v>11</v>
      </c>
      <c r="P21" s="26"/>
      <c r="Q21" s="59"/>
      <c r="R21" s="59"/>
      <c r="S21" s="59"/>
    </row>
    <row r="22" spans="2:19" ht="18.75" customHeight="1" x14ac:dyDescent="0.25">
      <c r="B22" s="29">
        <v>0</v>
      </c>
      <c r="C22" s="103">
        <v>0</v>
      </c>
      <c r="D22" s="29">
        <v>0</v>
      </c>
      <c r="E22" s="103">
        <v>0</v>
      </c>
      <c r="F22" s="29">
        <v>0</v>
      </c>
      <c r="G22" s="103">
        <v>0</v>
      </c>
      <c r="H22" s="29">
        <v>0</v>
      </c>
      <c r="I22" s="103">
        <v>0</v>
      </c>
      <c r="J22" s="18">
        <v>0</v>
      </c>
      <c r="K22" s="61">
        <v>0</v>
      </c>
      <c r="L22" s="13">
        <v>0</v>
      </c>
      <c r="M22" s="9">
        <v>0</v>
      </c>
      <c r="N22" s="76" t="s">
        <v>5</v>
      </c>
      <c r="O22" s="183"/>
      <c r="P22" s="27"/>
      <c r="Q22" s="59"/>
      <c r="R22" s="59"/>
      <c r="S22" s="59"/>
    </row>
    <row r="23" spans="2:19" ht="18.75" customHeight="1" x14ac:dyDescent="0.25">
      <c r="B23" s="29">
        <v>1</v>
      </c>
      <c r="C23" s="103">
        <v>0</v>
      </c>
      <c r="D23" s="29">
        <v>0</v>
      </c>
      <c r="E23" s="103">
        <v>0</v>
      </c>
      <c r="F23" s="29">
        <v>0</v>
      </c>
      <c r="G23" s="103">
        <v>0</v>
      </c>
      <c r="H23" s="29">
        <v>0</v>
      </c>
      <c r="I23" s="103">
        <v>0</v>
      </c>
      <c r="J23" s="18">
        <v>0</v>
      </c>
      <c r="K23" s="61">
        <v>0</v>
      </c>
      <c r="L23" s="11">
        <v>0</v>
      </c>
      <c r="M23" s="8">
        <v>0</v>
      </c>
      <c r="N23" s="77" t="s">
        <v>6</v>
      </c>
      <c r="O23" s="183"/>
      <c r="P23" s="27"/>
      <c r="Q23" s="59"/>
      <c r="R23" s="59"/>
      <c r="S23" s="59"/>
    </row>
    <row r="24" spans="2:19" ht="18.75" customHeight="1" thickBot="1" x14ac:dyDescent="0.3">
      <c r="B24" s="45">
        <v>14</v>
      </c>
      <c r="C24" s="46">
        <v>13</v>
      </c>
      <c r="D24" s="45">
        <v>8</v>
      </c>
      <c r="E24" s="46">
        <v>5</v>
      </c>
      <c r="F24" s="45">
        <v>0</v>
      </c>
      <c r="G24" s="46">
        <v>0</v>
      </c>
      <c r="H24" s="47">
        <v>0</v>
      </c>
      <c r="I24" s="48">
        <v>0</v>
      </c>
      <c r="J24" s="24">
        <v>0</v>
      </c>
      <c r="K24" s="25">
        <v>0</v>
      </c>
      <c r="L24" s="24">
        <v>0</v>
      </c>
      <c r="M24" s="23">
        <v>0</v>
      </c>
      <c r="N24" s="81" t="s">
        <v>7</v>
      </c>
      <c r="O24" s="210"/>
      <c r="P24" s="27"/>
      <c r="Q24" s="59"/>
      <c r="R24" s="59"/>
      <c r="S24" s="59"/>
    </row>
    <row r="25" spans="2:19" ht="22.5" customHeight="1" thickBot="1" x14ac:dyDescent="0.3">
      <c r="B25" s="177">
        <v>27</v>
      </c>
      <c r="C25" s="159"/>
      <c r="D25" s="177">
        <v>13</v>
      </c>
      <c r="E25" s="159"/>
      <c r="F25" s="177">
        <v>0</v>
      </c>
      <c r="G25" s="159"/>
      <c r="H25" s="152">
        <v>0</v>
      </c>
      <c r="I25" s="174"/>
      <c r="J25" s="175">
        <v>0</v>
      </c>
      <c r="K25" s="176"/>
      <c r="L25" s="175">
        <v>0</v>
      </c>
      <c r="M25" s="176"/>
      <c r="N25" s="208" t="s">
        <v>12</v>
      </c>
      <c r="O25" s="209"/>
      <c r="P25" s="27"/>
      <c r="Q25" s="98" t="e">
        <v>#DIV/0!</v>
      </c>
      <c r="R25" s="59" t="e">
        <v>#DIV/0!</v>
      </c>
      <c r="S25" s="59" t="e">
        <v>#DIV/0!</v>
      </c>
    </row>
    <row r="26" spans="2:19" ht="19.5" customHeight="1" x14ac:dyDescent="0.25">
      <c r="B26" s="217" t="s">
        <v>69</v>
      </c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</row>
  </sheetData>
  <mergeCells count="23">
    <mergeCell ref="B26:O26"/>
    <mergeCell ref="O9:O12"/>
    <mergeCell ref="O13:O16"/>
    <mergeCell ref="O17:O20"/>
    <mergeCell ref="O21:O24"/>
    <mergeCell ref="D25:E25"/>
    <mergeCell ref="F25:G25"/>
    <mergeCell ref="H25:I25"/>
    <mergeCell ref="J25:K25"/>
    <mergeCell ref="L25:M25"/>
    <mergeCell ref="N25:O25"/>
    <mergeCell ref="B3:C3"/>
    <mergeCell ref="B25:C25"/>
    <mergeCell ref="O5:O8"/>
    <mergeCell ref="H1:O1"/>
    <mergeCell ref="H2:O2"/>
    <mergeCell ref="D3:E3"/>
    <mergeCell ref="F3:G3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scale="99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showGridLines="0" zoomScaleNormal="100" workbookViewId="0">
      <selection activeCell="O3" sqref="O3:O4"/>
    </sheetView>
  </sheetViews>
  <sheetFormatPr defaultColWidth="6.375" defaultRowHeight="15" x14ac:dyDescent="0.25"/>
  <cols>
    <col min="1" max="1" width="6.375" style="58"/>
    <col min="2" max="5" width="9.375" style="58" customWidth="1"/>
    <col min="6" max="7" width="9.25" style="58" customWidth="1"/>
    <col min="8" max="13" width="9.25" style="58" hidden="1" customWidth="1"/>
    <col min="14" max="14" width="16.625" style="58" customWidth="1"/>
    <col min="15" max="15" width="21.625" style="58" customWidth="1"/>
    <col min="16" max="16" width="6.875" style="58" customWidth="1"/>
    <col min="17" max="17" width="8.375" style="58" hidden="1" customWidth="1"/>
    <col min="18" max="19" width="6.375" style="58" hidden="1" customWidth="1"/>
    <col min="20" max="16384" width="6.375" style="58"/>
  </cols>
  <sheetData>
    <row r="1" spans="2:19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9" ht="21" customHeight="1" thickBot="1" x14ac:dyDescent="0.3">
      <c r="H2" s="144" t="s">
        <v>67</v>
      </c>
      <c r="I2" s="144"/>
      <c r="J2" s="144"/>
      <c r="K2" s="144"/>
      <c r="L2" s="144"/>
      <c r="M2" s="144"/>
      <c r="N2" s="144"/>
      <c r="O2" s="144"/>
      <c r="P2" s="108"/>
    </row>
    <row r="3" spans="2:19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7"/>
      <c r="N3" s="189" t="s">
        <v>2</v>
      </c>
      <c r="O3" s="191" t="s">
        <v>3</v>
      </c>
      <c r="P3" s="109"/>
    </row>
    <row r="4" spans="2:19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66" t="s">
        <v>1</v>
      </c>
      <c r="N4" s="190"/>
      <c r="O4" s="192"/>
      <c r="P4" s="109"/>
      <c r="Q4" s="60">
        <v>99</v>
      </c>
      <c r="R4" s="60">
        <v>98</v>
      </c>
      <c r="S4" s="60">
        <v>97</v>
      </c>
    </row>
    <row r="5" spans="2:19" ht="18.75" customHeight="1" x14ac:dyDescent="0.25">
      <c r="B5" s="102">
        <v>14</v>
      </c>
      <c r="C5" s="103">
        <v>3</v>
      </c>
      <c r="D5" s="102">
        <v>16</v>
      </c>
      <c r="E5" s="103">
        <v>3</v>
      </c>
      <c r="F5" s="102">
        <v>0</v>
      </c>
      <c r="G5" s="103">
        <v>0</v>
      </c>
      <c r="H5" s="102">
        <v>0</v>
      </c>
      <c r="I5" s="103">
        <v>0</v>
      </c>
      <c r="J5" s="63">
        <v>0</v>
      </c>
      <c r="K5" s="61">
        <v>0</v>
      </c>
      <c r="L5" s="16">
        <v>0</v>
      </c>
      <c r="M5" s="19">
        <v>0</v>
      </c>
      <c r="N5" s="80" t="s">
        <v>18</v>
      </c>
      <c r="O5" s="193" t="s">
        <v>4</v>
      </c>
      <c r="P5" s="26"/>
    </row>
    <row r="6" spans="2:19" ht="18.75" customHeight="1" x14ac:dyDescent="0.25">
      <c r="B6" s="29">
        <v>0</v>
      </c>
      <c r="C6" s="103">
        <v>0</v>
      </c>
      <c r="D6" s="29">
        <v>0</v>
      </c>
      <c r="E6" s="103">
        <v>0</v>
      </c>
      <c r="F6" s="29">
        <v>0</v>
      </c>
      <c r="G6" s="103">
        <v>0</v>
      </c>
      <c r="H6" s="29">
        <v>0</v>
      </c>
      <c r="I6" s="103">
        <v>0</v>
      </c>
      <c r="J6" s="18">
        <v>0</v>
      </c>
      <c r="K6" s="61">
        <v>0</v>
      </c>
      <c r="L6" s="13">
        <v>0</v>
      </c>
      <c r="M6" s="9">
        <v>0</v>
      </c>
      <c r="N6" s="76" t="s">
        <v>5</v>
      </c>
      <c r="O6" s="183"/>
      <c r="P6" s="27"/>
    </row>
    <row r="7" spans="2:19" ht="18.75" customHeight="1" x14ac:dyDescent="0.25">
      <c r="B7" s="29">
        <v>0</v>
      </c>
      <c r="C7" s="103">
        <v>0</v>
      </c>
      <c r="D7" s="29">
        <v>0</v>
      </c>
      <c r="E7" s="103">
        <v>0</v>
      </c>
      <c r="F7" s="29">
        <v>0</v>
      </c>
      <c r="G7" s="103">
        <v>0</v>
      </c>
      <c r="H7" s="29">
        <v>0</v>
      </c>
      <c r="I7" s="103">
        <v>0</v>
      </c>
      <c r="J7" s="18">
        <v>0</v>
      </c>
      <c r="K7" s="61">
        <v>0</v>
      </c>
      <c r="L7" s="11">
        <v>0</v>
      </c>
      <c r="M7" s="8">
        <v>0</v>
      </c>
      <c r="N7" s="77" t="s">
        <v>6</v>
      </c>
      <c r="O7" s="183"/>
      <c r="P7" s="27"/>
    </row>
    <row r="8" spans="2:19" ht="18.75" customHeight="1" x14ac:dyDescent="0.25">
      <c r="B8" s="41">
        <v>14</v>
      </c>
      <c r="C8" s="104">
        <v>3</v>
      </c>
      <c r="D8" s="41">
        <v>16</v>
      </c>
      <c r="E8" s="104">
        <v>3</v>
      </c>
      <c r="F8" s="41">
        <v>0</v>
      </c>
      <c r="G8" s="104">
        <v>0</v>
      </c>
      <c r="H8" s="41">
        <v>0</v>
      </c>
      <c r="I8" s="104">
        <v>0</v>
      </c>
      <c r="J8" s="6">
        <v>0</v>
      </c>
      <c r="K8" s="62">
        <v>0</v>
      </c>
      <c r="L8" s="15">
        <v>0</v>
      </c>
      <c r="M8" s="10">
        <v>0</v>
      </c>
      <c r="N8" s="78" t="s">
        <v>7</v>
      </c>
      <c r="O8" s="184"/>
      <c r="P8" s="27"/>
      <c r="Q8" s="65" t="e">
        <v>#DIV/0!</v>
      </c>
      <c r="R8" s="65" t="e">
        <v>#DIV/0!</v>
      </c>
      <c r="S8" s="65" t="e">
        <v>#DIV/0!</v>
      </c>
    </row>
    <row r="9" spans="2:19" ht="18.75" customHeight="1" x14ac:dyDescent="0.25">
      <c r="B9" s="29">
        <v>4</v>
      </c>
      <c r="C9" s="103">
        <v>4</v>
      </c>
      <c r="D9" s="29">
        <v>2</v>
      </c>
      <c r="E9" s="103">
        <v>3</v>
      </c>
      <c r="F9" s="29">
        <v>0</v>
      </c>
      <c r="G9" s="103">
        <v>0</v>
      </c>
      <c r="H9" s="29">
        <v>0</v>
      </c>
      <c r="I9" s="103">
        <v>0</v>
      </c>
      <c r="J9" s="18">
        <v>0</v>
      </c>
      <c r="K9" s="61">
        <v>0</v>
      </c>
      <c r="L9" s="11">
        <v>0</v>
      </c>
      <c r="M9" s="8">
        <v>0</v>
      </c>
      <c r="N9" s="77" t="s">
        <v>18</v>
      </c>
      <c r="O9" s="182" t="s">
        <v>8</v>
      </c>
      <c r="P9" s="26"/>
      <c r="Q9" s="65"/>
      <c r="R9" s="65"/>
      <c r="S9" s="65"/>
    </row>
    <row r="10" spans="2:19" ht="18.75" customHeight="1" x14ac:dyDescent="0.25">
      <c r="B10" s="29">
        <v>0</v>
      </c>
      <c r="C10" s="103">
        <v>0</v>
      </c>
      <c r="D10" s="29">
        <v>0</v>
      </c>
      <c r="E10" s="103">
        <v>0</v>
      </c>
      <c r="F10" s="29">
        <v>0</v>
      </c>
      <c r="G10" s="103">
        <v>0</v>
      </c>
      <c r="H10" s="29">
        <v>0</v>
      </c>
      <c r="I10" s="103">
        <v>0</v>
      </c>
      <c r="J10" s="18">
        <v>0</v>
      </c>
      <c r="K10" s="61">
        <v>0</v>
      </c>
      <c r="L10" s="13">
        <v>0</v>
      </c>
      <c r="M10" s="9">
        <v>0</v>
      </c>
      <c r="N10" s="76" t="s">
        <v>5</v>
      </c>
      <c r="O10" s="183"/>
      <c r="P10" s="27"/>
      <c r="Q10" s="65"/>
      <c r="R10" s="65"/>
      <c r="S10" s="65"/>
    </row>
    <row r="11" spans="2:19" ht="18.75" customHeight="1" x14ac:dyDescent="0.25">
      <c r="B11" s="29">
        <v>0</v>
      </c>
      <c r="C11" s="103">
        <v>0</v>
      </c>
      <c r="D11" s="29">
        <v>0</v>
      </c>
      <c r="E11" s="103">
        <v>0</v>
      </c>
      <c r="F11" s="29">
        <v>0</v>
      </c>
      <c r="G11" s="103">
        <v>0</v>
      </c>
      <c r="H11" s="29">
        <v>0</v>
      </c>
      <c r="I11" s="103">
        <v>0</v>
      </c>
      <c r="J11" s="18">
        <v>0</v>
      </c>
      <c r="K11" s="61">
        <v>0</v>
      </c>
      <c r="L11" s="11">
        <v>0</v>
      </c>
      <c r="M11" s="8">
        <v>0</v>
      </c>
      <c r="N11" s="77" t="s">
        <v>6</v>
      </c>
      <c r="O11" s="183"/>
      <c r="P11" s="27"/>
      <c r="Q11" s="65"/>
      <c r="R11" s="65"/>
      <c r="S11" s="65"/>
    </row>
    <row r="12" spans="2:19" ht="18.75" customHeight="1" x14ac:dyDescent="0.25">
      <c r="B12" s="41">
        <v>4</v>
      </c>
      <c r="C12" s="104">
        <v>4</v>
      </c>
      <c r="D12" s="41">
        <v>2</v>
      </c>
      <c r="E12" s="104">
        <v>3</v>
      </c>
      <c r="F12" s="41">
        <v>0</v>
      </c>
      <c r="G12" s="104">
        <v>0</v>
      </c>
      <c r="H12" s="41">
        <v>0</v>
      </c>
      <c r="I12" s="104">
        <v>0</v>
      </c>
      <c r="J12" s="6">
        <v>0</v>
      </c>
      <c r="K12" s="62">
        <v>0</v>
      </c>
      <c r="L12" s="15">
        <v>0</v>
      </c>
      <c r="M12" s="10">
        <v>0</v>
      </c>
      <c r="N12" s="78" t="s">
        <v>7</v>
      </c>
      <c r="O12" s="184"/>
      <c r="P12" s="27"/>
      <c r="Q12" s="65" t="e">
        <v>#DIV/0!</v>
      </c>
      <c r="R12" s="65" t="e">
        <v>#DIV/0!</v>
      </c>
      <c r="S12" s="65" t="e">
        <v>#DIV/0!</v>
      </c>
    </row>
    <row r="13" spans="2:19" ht="18.75" customHeight="1" x14ac:dyDescent="0.25">
      <c r="B13" s="29">
        <v>0</v>
      </c>
      <c r="C13" s="103">
        <v>0</v>
      </c>
      <c r="D13" s="29">
        <v>0</v>
      </c>
      <c r="E13" s="103">
        <v>0</v>
      </c>
      <c r="F13" s="29">
        <v>0</v>
      </c>
      <c r="G13" s="103">
        <v>0</v>
      </c>
      <c r="H13" s="29">
        <v>0</v>
      </c>
      <c r="I13" s="103">
        <v>0</v>
      </c>
      <c r="J13" s="18">
        <v>0</v>
      </c>
      <c r="K13" s="61">
        <v>0</v>
      </c>
      <c r="L13" s="11">
        <v>0</v>
      </c>
      <c r="M13" s="8">
        <v>0</v>
      </c>
      <c r="N13" s="77" t="s">
        <v>18</v>
      </c>
      <c r="O13" s="182" t="s">
        <v>9</v>
      </c>
      <c r="P13" s="26"/>
      <c r="Q13" s="65"/>
      <c r="R13" s="65"/>
      <c r="S13" s="65"/>
    </row>
    <row r="14" spans="2:19" ht="18.75" customHeight="1" x14ac:dyDescent="0.25">
      <c r="B14" s="29">
        <v>0</v>
      </c>
      <c r="C14" s="103">
        <v>0</v>
      </c>
      <c r="D14" s="29">
        <v>0</v>
      </c>
      <c r="E14" s="103">
        <v>0</v>
      </c>
      <c r="F14" s="29">
        <v>0</v>
      </c>
      <c r="G14" s="103">
        <v>0</v>
      </c>
      <c r="H14" s="29">
        <v>0</v>
      </c>
      <c r="I14" s="103">
        <v>0</v>
      </c>
      <c r="J14" s="18">
        <v>0</v>
      </c>
      <c r="K14" s="61">
        <v>0</v>
      </c>
      <c r="L14" s="13">
        <v>0</v>
      </c>
      <c r="M14" s="9">
        <v>0</v>
      </c>
      <c r="N14" s="76" t="s">
        <v>5</v>
      </c>
      <c r="O14" s="183"/>
      <c r="P14" s="27"/>
      <c r="Q14" s="65"/>
      <c r="R14" s="65"/>
      <c r="S14" s="65"/>
    </row>
    <row r="15" spans="2:19" ht="18.75" customHeight="1" x14ac:dyDescent="0.25">
      <c r="B15" s="29">
        <v>0</v>
      </c>
      <c r="C15" s="103">
        <v>0</v>
      </c>
      <c r="D15" s="29">
        <v>0</v>
      </c>
      <c r="E15" s="103">
        <v>0</v>
      </c>
      <c r="F15" s="29">
        <v>0</v>
      </c>
      <c r="G15" s="103">
        <v>0</v>
      </c>
      <c r="H15" s="29">
        <v>0</v>
      </c>
      <c r="I15" s="103">
        <v>0</v>
      </c>
      <c r="J15" s="18">
        <v>0</v>
      </c>
      <c r="K15" s="61">
        <v>0</v>
      </c>
      <c r="L15" s="11">
        <v>0</v>
      </c>
      <c r="M15" s="8">
        <v>0</v>
      </c>
      <c r="N15" s="77" t="s">
        <v>6</v>
      </c>
      <c r="O15" s="183"/>
      <c r="P15" s="27"/>
      <c r="Q15" s="65"/>
      <c r="R15" s="65"/>
      <c r="S15" s="65"/>
    </row>
    <row r="16" spans="2:19" ht="18.75" customHeight="1" x14ac:dyDescent="0.25">
      <c r="B16" s="41">
        <v>0</v>
      </c>
      <c r="C16" s="104">
        <v>0</v>
      </c>
      <c r="D16" s="41">
        <v>0</v>
      </c>
      <c r="E16" s="104">
        <v>0</v>
      </c>
      <c r="F16" s="41">
        <v>0</v>
      </c>
      <c r="G16" s="104">
        <v>0</v>
      </c>
      <c r="H16" s="41">
        <v>0</v>
      </c>
      <c r="I16" s="104">
        <v>0</v>
      </c>
      <c r="J16" s="6">
        <v>0</v>
      </c>
      <c r="K16" s="62">
        <v>0</v>
      </c>
      <c r="L16" s="15">
        <v>0</v>
      </c>
      <c r="M16" s="10">
        <v>0</v>
      </c>
      <c r="N16" s="78" t="s">
        <v>7</v>
      </c>
      <c r="O16" s="184"/>
      <c r="P16" s="27"/>
      <c r="Q16" s="65" t="e">
        <v>#DIV/0!</v>
      </c>
      <c r="R16" s="65" t="e">
        <v>#DIV/0!</v>
      </c>
      <c r="S16" s="65" t="e">
        <v>#DIV/0!</v>
      </c>
    </row>
    <row r="17" spans="2:19" ht="18.75" customHeight="1" x14ac:dyDescent="0.25">
      <c r="B17" s="29">
        <v>3</v>
      </c>
      <c r="C17" s="103">
        <v>0</v>
      </c>
      <c r="D17" s="29">
        <v>2</v>
      </c>
      <c r="E17" s="103">
        <v>0</v>
      </c>
      <c r="F17" s="29">
        <v>0</v>
      </c>
      <c r="G17" s="103">
        <v>0</v>
      </c>
      <c r="H17" s="29">
        <v>0</v>
      </c>
      <c r="I17" s="103">
        <v>0</v>
      </c>
      <c r="J17" s="18">
        <v>0</v>
      </c>
      <c r="K17" s="61">
        <v>0</v>
      </c>
      <c r="L17" s="11">
        <v>0</v>
      </c>
      <c r="M17" s="8">
        <v>0</v>
      </c>
      <c r="N17" s="77" t="s">
        <v>18</v>
      </c>
      <c r="O17" s="182" t="s">
        <v>10</v>
      </c>
      <c r="P17" s="26"/>
      <c r="Q17" s="65"/>
      <c r="R17" s="65"/>
      <c r="S17" s="65"/>
    </row>
    <row r="18" spans="2:19" ht="18.75" customHeight="1" x14ac:dyDescent="0.25">
      <c r="B18" s="29">
        <v>0</v>
      </c>
      <c r="C18" s="103">
        <v>0</v>
      </c>
      <c r="D18" s="29">
        <v>0</v>
      </c>
      <c r="E18" s="103">
        <v>0</v>
      </c>
      <c r="F18" s="29">
        <v>0</v>
      </c>
      <c r="G18" s="103">
        <v>0</v>
      </c>
      <c r="H18" s="29">
        <v>0</v>
      </c>
      <c r="I18" s="103">
        <v>0</v>
      </c>
      <c r="J18" s="18">
        <v>0</v>
      </c>
      <c r="K18" s="61">
        <v>0</v>
      </c>
      <c r="L18" s="13">
        <v>0</v>
      </c>
      <c r="M18" s="9">
        <v>0</v>
      </c>
      <c r="N18" s="76" t="s">
        <v>5</v>
      </c>
      <c r="O18" s="183"/>
      <c r="P18" s="27"/>
      <c r="Q18" s="65"/>
      <c r="R18" s="65"/>
      <c r="S18" s="65"/>
    </row>
    <row r="19" spans="2:19" ht="18.75" customHeight="1" x14ac:dyDescent="0.25">
      <c r="B19" s="29">
        <v>0</v>
      </c>
      <c r="C19" s="103">
        <v>0</v>
      </c>
      <c r="D19" s="29">
        <v>0</v>
      </c>
      <c r="E19" s="103">
        <v>0</v>
      </c>
      <c r="F19" s="29">
        <v>0</v>
      </c>
      <c r="G19" s="103">
        <v>0</v>
      </c>
      <c r="H19" s="29">
        <v>0</v>
      </c>
      <c r="I19" s="103">
        <v>0</v>
      </c>
      <c r="J19" s="18">
        <v>0</v>
      </c>
      <c r="K19" s="61">
        <v>0</v>
      </c>
      <c r="L19" s="11">
        <v>0</v>
      </c>
      <c r="M19" s="8">
        <v>0</v>
      </c>
      <c r="N19" s="77" t="s">
        <v>6</v>
      </c>
      <c r="O19" s="183"/>
      <c r="P19" s="27"/>
      <c r="Q19" s="65"/>
      <c r="R19" s="65"/>
      <c r="S19" s="65"/>
    </row>
    <row r="20" spans="2:19" ht="18.75" customHeight="1" x14ac:dyDescent="0.25">
      <c r="B20" s="41">
        <v>3</v>
      </c>
      <c r="C20" s="104">
        <v>0</v>
      </c>
      <c r="D20" s="41">
        <v>2</v>
      </c>
      <c r="E20" s="104">
        <v>0</v>
      </c>
      <c r="F20" s="41">
        <v>0</v>
      </c>
      <c r="G20" s="104">
        <v>0</v>
      </c>
      <c r="H20" s="41">
        <v>0</v>
      </c>
      <c r="I20" s="104">
        <v>0</v>
      </c>
      <c r="J20" s="6">
        <v>0</v>
      </c>
      <c r="K20" s="62">
        <v>0</v>
      </c>
      <c r="L20" s="15">
        <v>0</v>
      </c>
      <c r="M20" s="10">
        <v>0</v>
      </c>
      <c r="N20" s="78" t="s">
        <v>7</v>
      </c>
      <c r="O20" s="184"/>
      <c r="P20" s="27"/>
      <c r="Q20" s="65" t="e">
        <v>#DIV/0!</v>
      </c>
      <c r="R20" s="65" t="e">
        <v>#DIV/0!</v>
      </c>
      <c r="S20" s="65" t="e">
        <v>#DIV/0!</v>
      </c>
    </row>
    <row r="21" spans="2:19" ht="18.75" customHeight="1" x14ac:dyDescent="0.25">
      <c r="B21" s="29">
        <v>21</v>
      </c>
      <c r="C21" s="103">
        <v>7</v>
      </c>
      <c r="D21" s="29">
        <v>20</v>
      </c>
      <c r="E21" s="103">
        <v>6</v>
      </c>
      <c r="F21" s="29">
        <v>0</v>
      </c>
      <c r="G21" s="103">
        <v>0</v>
      </c>
      <c r="H21" s="29">
        <v>0</v>
      </c>
      <c r="I21" s="103">
        <v>0</v>
      </c>
      <c r="J21" s="18">
        <v>0</v>
      </c>
      <c r="K21" s="61">
        <v>0</v>
      </c>
      <c r="L21" s="11">
        <v>0</v>
      </c>
      <c r="M21" s="8">
        <v>0</v>
      </c>
      <c r="N21" s="77" t="s">
        <v>18</v>
      </c>
      <c r="O21" s="182" t="s">
        <v>11</v>
      </c>
      <c r="P21" s="26"/>
      <c r="Q21" s="59"/>
      <c r="R21" s="59"/>
      <c r="S21" s="59"/>
    </row>
    <row r="22" spans="2:19" ht="18.75" customHeight="1" x14ac:dyDescent="0.25">
      <c r="B22" s="29">
        <v>0</v>
      </c>
      <c r="C22" s="103">
        <v>0</v>
      </c>
      <c r="D22" s="29">
        <v>0</v>
      </c>
      <c r="E22" s="103">
        <v>0</v>
      </c>
      <c r="F22" s="29">
        <v>0</v>
      </c>
      <c r="G22" s="103">
        <v>0</v>
      </c>
      <c r="H22" s="29">
        <v>0</v>
      </c>
      <c r="I22" s="103">
        <v>0</v>
      </c>
      <c r="J22" s="18">
        <v>0</v>
      </c>
      <c r="K22" s="61">
        <v>0</v>
      </c>
      <c r="L22" s="13">
        <v>0</v>
      </c>
      <c r="M22" s="9">
        <v>0</v>
      </c>
      <c r="N22" s="76" t="s">
        <v>5</v>
      </c>
      <c r="O22" s="183"/>
      <c r="P22" s="27"/>
      <c r="Q22" s="59"/>
      <c r="R22" s="59"/>
      <c r="S22" s="59"/>
    </row>
    <row r="23" spans="2:19" ht="18.75" customHeight="1" x14ac:dyDescent="0.25">
      <c r="B23" s="29">
        <v>0</v>
      </c>
      <c r="C23" s="103">
        <v>0</v>
      </c>
      <c r="D23" s="29">
        <v>0</v>
      </c>
      <c r="E23" s="103">
        <v>0</v>
      </c>
      <c r="F23" s="29">
        <v>0</v>
      </c>
      <c r="G23" s="103">
        <v>0</v>
      </c>
      <c r="H23" s="29">
        <v>0</v>
      </c>
      <c r="I23" s="103">
        <v>0</v>
      </c>
      <c r="J23" s="18">
        <v>0</v>
      </c>
      <c r="K23" s="61">
        <v>0</v>
      </c>
      <c r="L23" s="11">
        <v>0</v>
      </c>
      <c r="M23" s="8">
        <v>0</v>
      </c>
      <c r="N23" s="77" t="s">
        <v>6</v>
      </c>
      <c r="O23" s="183"/>
      <c r="P23" s="27"/>
      <c r="Q23" s="59"/>
      <c r="R23" s="59"/>
      <c r="S23" s="59"/>
    </row>
    <row r="24" spans="2:19" ht="18.75" customHeight="1" thickBot="1" x14ac:dyDescent="0.3">
      <c r="B24" s="45">
        <v>21</v>
      </c>
      <c r="C24" s="46">
        <v>7</v>
      </c>
      <c r="D24" s="45">
        <v>20</v>
      </c>
      <c r="E24" s="46">
        <v>6</v>
      </c>
      <c r="F24" s="45">
        <v>0</v>
      </c>
      <c r="G24" s="46">
        <v>0</v>
      </c>
      <c r="H24" s="47">
        <v>0</v>
      </c>
      <c r="I24" s="48">
        <v>0</v>
      </c>
      <c r="J24" s="24">
        <v>0</v>
      </c>
      <c r="K24" s="25">
        <v>0</v>
      </c>
      <c r="L24" s="24">
        <v>0</v>
      </c>
      <c r="M24" s="23">
        <v>0</v>
      </c>
      <c r="N24" s="81" t="s">
        <v>7</v>
      </c>
      <c r="O24" s="210"/>
      <c r="P24" s="27"/>
      <c r="Q24" s="59"/>
      <c r="R24" s="59"/>
      <c r="S24" s="59"/>
    </row>
    <row r="25" spans="2:19" ht="22.5" customHeight="1" thickBot="1" x14ac:dyDescent="0.3">
      <c r="B25" s="177">
        <v>28</v>
      </c>
      <c r="C25" s="159"/>
      <c r="D25" s="177">
        <v>26</v>
      </c>
      <c r="E25" s="159"/>
      <c r="F25" s="177">
        <v>0</v>
      </c>
      <c r="G25" s="159"/>
      <c r="H25" s="152">
        <v>0</v>
      </c>
      <c r="I25" s="174"/>
      <c r="J25" s="175">
        <v>0</v>
      </c>
      <c r="K25" s="176"/>
      <c r="L25" s="175">
        <v>0</v>
      </c>
      <c r="M25" s="176"/>
      <c r="N25" s="208" t="s">
        <v>12</v>
      </c>
      <c r="O25" s="209"/>
      <c r="P25" s="27"/>
      <c r="Q25" s="98" t="e">
        <v>#DIV/0!</v>
      </c>
      <c r="R25" s="59" t="e">
        <v>#DIV/0!</v>
      </c>
      <c r="S25" s="59" t="e">
        <v>#DIV/0!</v>
      </c>
    </row>
    <row r="26" spans="2:19" ht="19.5" customHeight="1" x14ac:dyDescent="0.25">
      <c r="B26" s="217" t="s">
        <v>66</v>
      </c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</row>
  </sheetData>
  <mergeCells count="23">
    <mergeCell ref="B26:O26"/>
    <mergeCell ref="O9:O12"/>
    <mergeCell ref="O13:O16"/>
    <mergeCell ref="O17:O20"/>
    <mergeCell ref="O21:O24"/>
    <mergeCell ref="D25:E25"/>
    <mergeCell ref="F25:G25"/>
    <mergeCell ref="H25:I25"/>
    <mergeCell ref="J25:K25"/>
    <mergeCell ref="L25:M25"/>
    <mergeCell ref="N25:O25"/>
    <mergeCell ref="B3:C3"/>
    <mergeCell ref="B25:C25"/>
    <mergeCell ref="O5:O8"/>
    <mergeCell ref="H1:O1"/>
    <mergeCell ref="H2:O2"/>
    <mergeCell ref="D3:E3"/>
    <mergeCell ref="F3:G3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scale="99" orientation="portrait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showGridLines="0" zoomScaleNormal="100" workbookViewId="0">
      <selection activeCell="O3" sqref="O3:O4"/>
    </sheetView>
  </sheetViews>
  <sheetFormatPr defaultColWidth="6.375" defaultRowHeight="15" x14ac:dyDescent="0.25"/>
  <cols>
    <col min="1" max="1" width="6.375" style="58"/>
    <col min="2" max="2" width="9.375" style="58" customWidth="1"/>
    <col min="3" max="3" width="10.25" style="58" customWidth="1"/>
    <col min="4" max="5" width="9.375" style="58" customWidth="1"/>
    <col min="6" max="7" width="9.25" style="58" customWidth="1"/>
    <col min="8" max="13" width="9.25" style="58" hidden="1" customWidth="1"/>
    <col min="14" max="14" width="16.625" style="58" customWidth="1"/>
    <col min="15" max="15" width="21.625" style="58" customWidth="1"/>
    <col min="16" max="16" width="6.875" style="58" customWidth="1"/>
    <col min="17" max="16384" width="6.375" style="5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44" t="s">
        <v>65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7"/>
      <c r="N3" s="189" t="s">
        <v>2</v>
      </c>
      <c r="O3" s="191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66" t="s">
        <v>1</v>
      </c>
      <c r="N4" s="190"/>
      <c r="O4" s="192"/>
      <c r="P4" s="109"/>
    </row>
    <row r="5" spans="2:16" ht="18.75" customHeight="1" x14ac:dyDescent="0.25">
      <c r="B5" s="102">
        <v>12</v>
      </c>
      <c r="C5" s="103">
        <v>8</v>
      </c>
      <c r="D5" s="102">
        <v>11</v>
      </c>
      <c r="E5" s="103">
        <v>3</v>
      </c>
      <c r="F5" s="102">
        <v>0</v>
      </c>
      <c r="G5" s="103">
        <v>0</v>
      </c>
      <c r="H5" s="102">
        <v>0</v>
      </c>
      <c r="I5" s="103">
        <v>0</v>
      </c>
      <c r="J5" s="63">
        <v>0</v>
      </c>
      <c r="K5" s="61">
        <v>0</v>
      </c>
      <c r="L5" s="16">
        <v>0</v>
      </c>
      <c r="M5" s="19">
        <v>0</v>
      </c>
      <c r="N5" s="80" t="s">
        <v>18</v>
      </c>
      <c r="O5" s="193" t="s">
        <v>4</v>
      </c>
      <c r="P5" s="26"/>
    </row>
    <row r="6" spans="2:16" ht="18.75" customHeight="1" x14ac:dyDescent="0.25">
      <c r="B6" s="29">
        <v>0</v>
      </c>
      <c r="C6" s="103">
        <v>0</v>
      </c>
      <c r="D6" s="29">
        <v>0</v>
      </c>
      <c r="E6" s="103">
        <v>0</v>
      </c>
      <c r="F6" s="29">
        <v>0</v>
      </c>
      <c r="G6" s="103">
        <v>0</v>
      </c>
      <c r="H6" s="29">
        <v>0</v>
      </c>
      <c r="I6" s="103">
        <v>0</v>
      </c>
      <c r="J6" s="18">
        <v>0</v>
      </c>
      <c r="K6" s="61">
        <v>0</v>
      </c>
      <c r="L6" s="13">
        <v>0</v>
      </c>
      <c r="M6" s="9">
        <v>0</v>
      </c>
      <c r="N6" s="76" t="s">
        <v>5</v>
      </c>
      <c r="O6" s="183"/>
      <c r="P6" s="27"/>
    </row>
    <row r="7" spans="2:16" ht="18.75" customHeight="1" x14ac:dyDescent="0.25">
      <c r="B7" s="29">
        <v>1</v>
      </c>
      <c r="C7" s="103">
        <v>0</v>
      </c>
      <c r="D7" s="29">
        <v>0</v>
      </c>
      <c r="E7" s="103">
        <v>0</v>
      </c>
      <c r="F7" s="29">
        <v>0</v>
      </c>
      <c r="G7" s="103">
        <v>0</v>
      </c>
      <c r="H7" s="29">
        <v>0</v>
      </c>
      <c r="I7" s="103">
        <v>0</v>
      </c>
      <c r="J7" s="18">
        <v>0</v>
      </c>
      <c r="K7" s="61">
        <v>0</v>
      </c>
      <c r="L7" s="11">
        <v>0</v>
      </c>
      <c r="M7" s="8">
        <v>0</v>
      </c>
      <c r="N7" s="77" t="s">
        <v>6</v>
      </c>
      <c r="O7" s="183"/>
      <c r="P7" s="27"/>
    </row>
    <row r="8" spans="2:16" ht="18.75" customHeight="1" x14ac:dyDescent="0.25">
      <c r="B8" s="41">
        <v>13</v>
      </c>
      <c r="C8" s="104">
        <v>8</v>
      </c>
      <c r="D8" s="41">
        <v>11</v>
      </c>
      <c r="E8" s="104">
        <v>3</v>
      </c>
      <c r="F8" s="41">
        <v>0</v>
      </c>
      <c r="G8" s="104">
        <v>0</v>
      </c>
      <c r="H8" s="41">
        <v>0</v>
      </c>
      <c r="I8" s="104">
        <v>0</v>
      </c>
      <c r="J8" s="6">
        <v>0</v>
      </c>
      <c r="K8" s="62">
        <v>0</v>
      </c>
      <c r="L8" s="15">
        <v>0</v>
      </c>
      <c r="M8" s="10">
        <v>0</v>
      </c>
      <c r="N8" s="78" t="s">
        <v>7</v>
      </c>
      <c r="O8" s="184"/>
      <c r="P8" s="27"/>
    </row>
    <row r="9" spans="2:16" ht="18.75" customHeight="1" x14ac:dyDescent="0.25">
      <c r="B9" s="29">
        <v>3</v>
      </c>
      <c r="C9" s="103">
        <v>4</v>
      </c>
      <c r="D9" s="29">
        <v>2</v>
      </c>
      <c r="E9" s="103">
        <v>1</v>
      </c>
      <c r="F9" s="29">
        <v>0</v>
      </c>
      <c r="G9" s="103">
        <v>0</v>
      </c>
      <c r="H9" s="29">
        <v>0</v>
      </c>
      <c r="I9" s="103">
        <v>0</v>
      </c>
      <c r="J9" s="18">
        <v>0</v>
      </c>
      <c r="K9" s="61">
        <v>0</v>
      </c>
      <c r="L9" s="11">
        <v>0</v>
      </c>
      <c r="M9" s="8">
        <v>0</v>
      </c>
      <c r="N9" s="77" t="s">
        <v>18</v>
      </c>
      <c r="O9" s="182" t="s">
        <v>8</v>
      </c>
      <c r="P9" s="26"/>
    </row>
    <row r="10" spans="2:16" ht="18.75" customHeight="1" x14ac:dyDescent="0.25">
      <c r="B10" s="29">
        <v>0</v>
      </c>
      <c r="C10" s="103">
        <v>0</v>
      </c>
      <c r="D10" s="29">
        <v>0</v>
      </c>
      <c r="E10" s="103">
        <v>0</v>
      </c>
      <c r="F10" s="29">
        <v>0</v>
      </c>
      <c r="G10" s="103">
        <v>0</v>
      </c>
      <c r="H10" s="29">
        <v>0</v>
      </c>
      <c r="I10" s="103">
        <v>0</v>
      </c>
      <c r="J10" s="18">
        <v>0</v>
      </c>
      <c r="K10" s="61">
        <v>0</v>
      </c>
      <c r="L10" s="13">
        <v>0</v>
      </c>
      <c r="M10" s="9">
        <v>0</v>
      </c>
      <c r="N10" s="76" t="s">
        <v>5</v>
      </c>
      <c r="O10" s="183"/>
      <c r="P10" s="27"/>
    </row>
    <row r="11" spans="2:16" ht="18.75" customHeight="1" x14ac:dyDescent="0.25">
      <c r="B11" s="29">
        <v>0</v>
      </c>
      <c r="C11" s="103">
        <v>0</v>
      </c>
      <c r="D11" s="29">
        <v>0</v>
      </c>
      <c r="E11" s="103">
        <v>0</v>
      </c>
      <c r="F11" s="29">
        <v>0</v>
      </c>
      <c r="G11" s="103">
        <v>0</v>
      </c>
      <c r="H11" s="29">
        <v>0</v>
      </c>
      <c r="I11" s="103">
        <v>0</v>
      </c>
      <c r="J11" s="18">
        <v>0</v>
      </c>
      <c r="K11" s="61">
        <v>0</v>
      </c>
      <c r="L11" s="11">
        <v>0</v>
      </c>
      <c r="M11" s="8">
        <v>0</v>
      </c>
      <c r="N11" s="77" t="s">
        <v>6</v>
      </c>
      <c r="O11" s="183"/>
      <c r="P11" s="27"/>
    </row>
    <row r="12" spans="2:16" ht="18.75" customHeight="1" x14ac:dyDescent="0.25">
      <c r="B12" s="41">
        <v>3</v>
      </c>
      <c r="C12" s="104">
        <v>4</v>
      </c>
      <c r="D12" s="41">
        <v>2</v>
      </c>
      <c r="E12" s="104">
        <v>1</v>
      </c>
      <c r="F12" s="41">
        <v>0</v>
      </c>
      <c r="G12" s="104">
        <v>0</v>
      </c>
      <c r="H12" s="41">
        <v>0</v>
      </c>
      <c r="I12" s="104">
        <v>0</v>
      </c>
      <c r="J12" s="6">
        <v>0</v>
      </c>
      <c r="K12" s="62">
        <v>0</v>
      </c>
      <c r="L12" s="15">
        <v>0</v>
      </c>
      <c r="M12" s="10">
        <v>0</v>
      </c>
      <c r="N12" s="78" t="s">
        <v>7</v>
      </c>
      <c r="O12" s="184"/>
      <c r="P12" s="27"/>
    </row>
    <row r="13" spans="2:16" ht="18.75" customHeight="1" x14ac:dyDescent="0.25">
      <c r="B13" s="29">
        <v>0</v>
      </c>
      <c r="C13" s="103">
        <v>0</v>
      </c>
      <c r="D13" s="29">
        <v>0</v>
      </c>
      <c r="E13" s="103">
        <v>0</v>
      </c>
      <c r="F13" s="29">
        <v>0</v>
      </c>
      <c r="G13" s="103">
        <v>0</v>
      </c>
      <c r="H13" s="29">
        <v>0</v>
      </c>
      <c r="I13" s="103">
        <v>0</v>
      </c>
      <c r="J13" s="18">
        <v>0</v>
      </c>
      <c r="K13" s="61">
        <v>0</v>
      </c>
      <c r="L13" s="11">
        <v>0</v>
      </c>
      <c r="M13" s="8">
        <v>0</v>
      </c>
      <c r="N13" s="77" t="s">
        <v>18</v>
      </c>
      <c r="O13" s="182" t="s">
        <v>9</v>
      </c>
      <c r="P13" s="26"/>
    </row>
    <row r="14" spans="2:16" ht="18.75" customHeight="1" x14ac:dyDescent="0.25">
      <c r="B14" s="29">
        <v>0</v>
      </c>
      <c r="C14" s="103">
        <v>0</v>
      </c>
      <c r="D14" s="29">
        <v>0</v>
      </c>
      <c r="E14" s="103">
        <v>0</v>
      </c>
      <c r="F14" s="29">
        <v>0</v>
      </c>
      <c r="G14" s="103">
        <v>0</v>
      </c>
      <c r="H14" s="29">
        <v>0</v>
      </c>
      <c r="I14" s="103">
        <v>0</v>
      </c>
      <c r="J14" s="18">
        <v>0</v>
      </c>
      <c r="K14" s="61">
        <v>0</v>
      </c>
      <c r="L14" s="13">
        <v>0</v>
      </c>
      <c r="M14" s="9">
        <v>0</v>
      </c>
      <c r="N14" s="76" t="s">
        <v>5</v>
      </c>
      <c r="O14" s="183"/>
      <c r="P14" s="27"/>
    </row>
    <row r="15" spans="2:16" ht="18.75" customHeight="1" x14ac:dyDescent="0.25">
      <c r="B15" s="29">
        <v>0</v>
      </c>
      <c r="C15" s="103">
        <v>0</v>
      </c>
      <c r="D15" s="29">
        <v>0</v>
      </c>
      <c r="E15" s="103">
        <v>0</v>
      </c>
      <c r="F15" s="29">
        <v>0</v>
      </c>
      <c r="G15" s="103">
        <v>0</v>
      </c>
      <c r="H15" s="29">
        <v>0</v>
      </c>
      <c r="I15" s="103">
        <v>0</v>
      </c>
      <c r="J15" s="18">
        <v>0</v>
      </c>
      <c r="K15" s="61">
        <v>0</v>
      </c>
      <c r="L15" s="11">
        <v>0</v>
      </c>
      <c r="M15" s="8">
        <v>0</v>
      </c>
      <c r="N15" s="77" t="s">
        <v>6</v>
      </c>
      <c r="O15" s="183"/>
      <c r="P15" s="27"/>
    </row>
    <row r="16" spans="2:16" ht="18.75" customHeight="1" x14ac:dyDescent="0.25">
      <c r="B16" s="41">
        <v>0</v>
      </c>
      <c r="C16" s="104">
        <v>0</v>
      </c>
      <c r="D16" s="41">
        <v>0</v>
      </c>
      <c r="E16" s="104">
        <v>0</v>
      </c>
      <c r="F16" s="41">
        <v>0</v>
      </c>
      <c r="G16" s="104">
        <v>0</v>
      </c>
      <c r="H16" s="41">
        <v>0</v>
      </c>
      <c r="I16" s="104">
        <v>0</v>
      </c>
      <c r="J16" s="6">
        <v>0</v>
      </c>
      <c r="K16" s="62">
        <v>0</v>
      </c>
      <c r="L16" s="15">
        <v>0</v>
      </c>
      <c r="M16" s="10">
        <v>0</v>
      </c>
      <c r="N16" s="78" t="s">
        <v>7</v>
      </c>
      <c r="O16" s="184"/>
      <c r="P16" s="27"/>
    </row>
    <row r="17" spans="2:16" ht="18.75" customHeight="1" x14ac:dyDescent="0.25">
      <c r="B17" s="29">
        <v>1</v>
      </c>
      <c r="C17" s="103">
        <v>0</v>
      </c>
      <c r="D17" s="29">
        <v>0</v>
      </c>
      <c r="E17" s="103">
        <v>0</v>
      </c>
      <c r="F17" s="29">
        <v>0</v>
      </c>
      <c r="G17" s="103">
        <v>0</v>
      </c>
      <c r="H17" s="29">
        <v>0</v>
      </c>
      <c r="I17" s="103">
        <v>0</v>
      </c>
      <c r="J17" s="18">
        <v>0</v>
      </c>
      <c r="K17" s="61">
        <v>0</v>
      </c>
      <c r="L17" s="11">
        <v>0</v>
      </c>
      <c r="M17" s="8">
        <v>0</v>
      </c>
      <c r="N17" s="77" t="s">
        <v>18</v>
      </c>
      <c r="O17" s="182" t="s">
        <v>10</v>
      </c>
      <c r="P17" s="26"/>
    </row>
    <row r="18" spans="2:16" ht="18.75" customHeight="1" x14ac:dyDescent="0.25">
      <c r="B18" s="29">
        <v>0</v>
      </c>
      <c r="C18" s="103">
        <v>0</v>
      </c>
      <c r="D18" s="29">
        <v>0</v>
      </c>
      <c r="E18" s="103">
        <v>0</v>
      </c>
      <c r="F18" s="29">
        <v>0</v>
      </c>
      <c r="G18" s="103">
        <v>0</v>
      </c>
      <c r="H18" s="29">
        <v>0</v>
      </c>
      <c r="I18" s="103">
        <v>0</v>
      </c>
      <c r="J18" s="18">
        <v>0</v>
      </c>
      <c r="K18" s="61">
        <v>0</v>
      </c>
      <c r="L18" s="13">
        <v>0</v>
      </c>
      <c r="M18" s="9">
        <v>0</v>
      </c>
      <c r="N18" s="76" t="s">
        <v>5</v>
      </c>
      <c r="O18" s="183"/>
      <c r="P18" s="27"/>
    </row>
    <row r="19" spans="2:16" ht="18.75" customHeight="1" x14ac:dyDescent="0.25">
      <c r="B19" s="29">
        <v>0</v>
      </c>
      <c r="C19" s="103">
        <v>0</v>
      </c>
      <c r="D19" s="29">
        <v>0</v>
      </c>
      <c r="E19" s="103">
        <v>0</v>
      </c>
      <c r="F19" s="29">
        <v>0</v>
      </c>
      <c r="G19" s="103">
        <v>0</v>
      </c>
      <c r="H19" s="29">
        <v>0</v>
      </c>
      <c r="I19" s="103">
        <v>0</v>
      </c>
      <c r="J19" s="18">
        <v>0</v>
      </c>
      <c r="K19" s="61">
        <v>0</v>
      </c>
      <c r="L19" s="11">
        <v>0</v>
      </c>
      <c r="M19" s="8">
        <v>0</v>
      </c>
      <c r="N19" s="77" t="s">
        <v>6</v>
      </c>
      <c r="O19" s="183"/>
      <c r="P19" s="27"/>
    </row>
    <row r="20" spans="2:16" ht="18.75" customHeight="1" x14ac:dyDescent="0.25">
      <c r="B20" s="41">
        <v>1</v>
      </c>
      <c r="C20" s="104">
        <v>0</v>
      </c>
      <c r="D20" s="41">
        <v>0</v>
      </c>
      <c r="E20" s="104">
        <v>0</v>
      </c>
      <c r="F20" s="41">
        <v>0</v>
      </c>
      <c r="G20" s="104">
        <v>0</v>
      </c>
      <c r="H20" s="41">
        <v>0</v>
      </c>
      <c r="I20" s="104">
        <v>0</v>
      </c>
      <c r="J20" s="6">
        <v>0</v>
      </c>
      <c r="K20" s="62">
        <v>0</v>
      </c>
      <c r="L20" s="15">
        <v>0</v>
      </c>
      <c r="M20" s="10">
        <v>0</v>
      </c>
      <c r="N20" s="78" t="s">
        <v>7</v>
      </c>
      <c r="O20" s="184"/>
      <c r="P20" s="27"/>
    </row>
    <row r="21" spans="2:16" ht="18.75" customHeight="1" x14ac:dyDescent="0.25">
      <c r="B21" s="29">
        <v>16</v>
      </c>
      <c r="C21" s="103">
        <v>12</v>
      </c>
      <c r="D21" s="29">
        <v>13</v>
      </c>
      <c r="E21" s="103">
        <v>4</v>
      </c>
      <c r="F21" s="29">
        <v>0</v>
      </c>
      <c r="G21" s="103">
        <v>0</v>
      </c>
      <c r="H21" s="29">
        <v>0</v>
      </c>
      <c r="I21" s="103">
        <v>0</v>
      </c>
      <c r="J21" s="18">
        <v>0</v>
      </c>
      <c r="K21" s="61">
        <v>0</v>
      </c>
      <c r="L21" s="11">
        <v>0</v>
      </c>
      <c r="M21" s="8">
        <v>0</v>
      </c>
      <c r="N21" s="77" t="s">
        <v>18</v>
      </c>
      <c r="O21" s="182" t="s">
        <v>11</v>
      </c>
      <c r="P21" s="26"/>
    </row>
    <row r="22" spans="2:16" ht="18.75" customHeight="1" x14ac:dyDescent="0.25">
      <c r="B22" s="29">
        <v>0</v>
      </c>
      <c r="C22" s="103">
        <v>0</v>
      </c>
      <c r="D22" s="29">
        <v>0</v>
      </c>
      <c r="E22" s="103">
        <v>0</v>
      </c>
      <c r="F22" s="29">
        <v>0</v>
      </c>
      <c r="G22" s="103">
        <v>0</v>
      </c>
      <c r="H22" s="29">
        <v>0</v>
      </c>
      <c r="I22" s="103">
        <v>0</v>
      </c>
      <c r="J22" s="18">
        <v>0</v>
      </c>
      <c r="K22" s="61">
        <v>0</v>
      </c>
      <c r="L22" s="13">
        <v>0</v>
      </c>
      <c r="M22" s="9">
        <v>0</v>
      </c>
      <c r="N22" s="76" t="s">
        <v>5</v>
      </c>
      <c r="O22" s="183"/>
      <c r="P22" s="27"/>
    </row>
    <row r="23" spans="2:16" ht="18.75" customHeight="1" x14ac:dyDescent="0.25">
      <c r="B23" s="29">
        <v>1</v>
      </c>
      <c r="C23" s="103">
        <v>0</v>
      </c>
      <c r="D23" s="29">
        <v>0</v>
      </c>
      <c r="E23" s="103">
        <v>0</v>
      </c>
      <c r="F23" s="29">
        <v>0</v>
      </c>
      <c r="G23" s="103">
        <v>0</v>
      </c>
      <c r="H23" s="29">
        <v>0</v>
      </c>
      <c r="I23" s="103">
        <v>0</v>
      </c>
      <c r="J23" s="18">
        <v>0</v>
      </c>
      <c r="K23" s="61">
        <v>0</v>
      </c>
      <c r="L23" s="11">
        <v>0</v>
      </c>
      <c r="M23" s="8">
        <v>0</v>
      </c>
      <c r="N23" s="77" t="s">
        <v>6</v>
      </c>
      <c r="O23" s="183"/>
      <c r="P23" s="27"/>
    </row>
    <row r="24" spans="2:16" ht="18.75" customHeight="1" thickBot="1" x14ac:dyDescent="0.3">
      <c r="B24" s="45">
        <v>17</v>
      </c>
      <c r="C24" s="46">
        <v>12</v>
      </c>
      <c r="D24" s="45">
        <v>13</v>
      </c>
      <c r="E24" s="46">
        <v>4</v>
      </c>
      <c r="F24" s="45">
        <v>0</v>
      </c>
      <c r="G24" s="46">
        <v>0</v>
      </c>
      <c r="H24" s="47">
        <v>0</v>
      </c>
      <c r="I24" s="48">
        <v>0</v>
      </c>
      <c r="J24" s="24">
        <v>0</v>
      </c>
      <c r="K24" s="25">
        <v>0</v>
      </c>
      <c r="L24" s="24">
        <v>0</v>
      </c>
      <c r="M24" s="23">
        <v>0</v>
      </c>
      <c r="N24" s="81" t="s">
        <v>7</v>
      </c>
      <c r="O24" s="210"/>
      <c r="P24" s="27"/>
    </row>
    <row r="25" spans="2:16" ht="22.5" customHeight="1" thickBot="1" x14ac:dyDescent="0.3">
      <c r="B25" s="177">
        <v>29</v>
      </c>
      <c r="C25" s="159"/>
      <c r="D25" s="177">
        <v>17</v>
      </c>
      <c r="E25" s="159"/>
      <c r="F25" s="177">
        <v>0</v>
      </c>
      <c r="G25" s="159"/>
      <c r="H25" s="152">
        <v>0</v>
      </c>
      <c r="I25" s="174"/>
      <c r="J25" s="175">
        <v>0</v>
      </c>
      <c r="K25" s="176"/>
      <c r="L25" s="175">
        <v>0</v>
      </c>
      <c r="M25" s="176"/>
      <c r="N25" s="208" t="s">
        <v>12</v>
      </c>
      <c r="O25" s="209"/>
      <c r="P25" s="27"/>
    </row>
    <row r="26" spans="2:16" x14ac:dyDescent="0.25">
      <c r="B26" s="217" t="s">
        <v>64</v>
      </c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</row>
  </sheetData>
  <mergeCells count="23">
    <mergeCell ref="B26:O26"/>
    <mergeCell ref="O9:O12"/>
    <mergeCell ref="O13:O16"/>
    <mergeCell ref="O17:O20"/>
    <mergeCell ref="O21:O24"/>
    <mergeCell ref="D25:E25"/>
    <mergeCell ref="F25:G25"/>
    <mergeCell ref="H25:I25"/>
    <mergeCell ref="J25:K25"/>
    <mergeCell ref="L25:M25"/>
    <mergeCell ref="N25:O25"/>
    <mergeCell ref="B3:C3"/>
    <mergeCell ref="B25:C25"/>
    <mergeCell ref="O5:O8"/>
    <mergeCell ref="H1:O1"/>
    <mergeCell ref="H2:O2"/>
    <mergeCell ref="D3:E3"/>
    <mergeCell ref="F3:G3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scale="99" orientation="portrait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showGridLines="0" zoomScaleNormal="100" workbookViewId="0">
      <selection activeCell="O3" sqref="O3:O4"/>
    </sheetView>
  </sheetViews>
  <sheetFormatPr defaultColWidth="6.375" defaultRowHeight="15" x14ac:dyDescent="0.25"/>
  <cols>
    <col min="1" max="1" width="6.375" style="58"/>
    <col min="2" max="5" width="9.375" style="58" customWidth="1"/>
    <col min="6" max="7" width="9.25" style="58" customWidth="1"/>
    <col min="8" max="13" width="9.25" style="58" hidden="1" customWidth="1"/>
    <col min="14" max="14" width="16.625" style="58" customWidth="1"/>
    <col min="15" max="15" width="21.625" style="58" customWidth="1"/>
    <col min="16" max="16" width="6.875" style="58" customWidth="1"/>
    <col min="17" max="16384" width="6.375" style="5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44" t="s">
        <v>70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7"/>
      <c r="N3" s="189" t="s">
        <v>2</v>
      </c>
      <c r="O3" s="191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66" t="s">
        <v>1</v>
      </c>
      <c r="N4" s="190"/>
      <c r="O4" s="192"/>
      <c r="P4" s="109"/>
    </row>
    <row r="5" spans="2:16" ht="18.75" customHeight="1" x14ac:dyDescent="0.25">
      <c r="B5" s="102">
        <v>14</v>
      </c>
      <c r="C5" s="103">
        <v>2</v>
      </c>
      <c r="D5" s="102">
        <v>13</v>
      </c>
      <c r="E5" s="103">
        <v>0</v>
      </c>
      <c r="F5" s="102">
        <v>0</v>
      </c>
      <c r="G5" s="103">
        <v>0</v>
      </c>
      <c r="H5" s="102">
        <v>0</v>
      </c>
      <c r="I5" s="103">
        <v>0</v>
      </c>
      <c r="J5" s="63">
        <v>0</v>
      </c>
      <c r="K5" s="61">
        <v>0</v>
      </c>
      <c r="L5" s="16">
        <v>0</v>
      </c>
      <c r="M5" s="19">
        <v>0</v>
      </c>
      <c r="N5" s="80" t="s">
        <v>18</v>
      </c>
      <c r="O5" s="193" t="s">
        <v>4</v>
      </c>
      <c r="P5" s="26"/>
    </row>
    <row r="6" spans="2:16" ht="18.75" customHeight="1" x14ac:dyDescent="0.25">
      <c r="B6" s="29">
        <v>0</v>
      </c>
      <c r="C6" s="103">
        <v>0</v>
      </c>
      <c r="D6" s="29">
        <v>0</v>
      </c>
      <c r="E6" s="103">
        <v>0</v>
      </c>
      <c r="F6" s="29">
        <v>0</v>
      </c>
      <c r="G6" s="103">
        <v>0</v>
      </c>
      <c r="H6" s="29">
        <v>0</v>
      </c>
      <c r="I6" s="103">
        <v>0</v>
      </c>
      <c r="J6" s="18">
        <v>0</v>
      </c>
      <c r="K6" s="61">
        <v>0</v>
      </c>
      <c r="L6" s="13">
        <v>0</v>
      </c>
      <c r="M6" s="9">
        <v>0</v>
      </c>
      <c r="N6" s="76" t="s">
        <v>5</v>
      </c>
      <c r="O6" s="183"/>
      <c r="P6" s="27"/>
    </row>
    <row r="7" spans="2:16" ht="18.75" customHeight="1" x14ac:dyDescent="0.25">
      <c r="B7" s="29">
        <v>0</v>
      </c>
      <c r="C7" s="103">
        <v>0</v>
      </c>
      <c r="D7" s="29">
        <v>0</v>
      </c>
      <c r="E7" s="103">
        <v>0</v>
      </c>
      <c r="F7" s="29">
        <v>0</v>
      </c>
      <c r="G7" s="103">
        <v>0</v>
      </c>
      <c r="H7" s="29">
        <v>0</v>
      </c>
      <c r="I7" s="103">
        <v>0</v>
      </c>
      <c r="J7" s="18">
        <v>0</v>
      </c>
      <c r="K7" s="61">
        <v>0</v>
      </c>
      <c r="L7" s="11">
        <v>0</v>
      </c>
      <c r="M7" s="8">
        <v>0</v>
      </c>
      <c r="N7" s="77" t="s">
        <v>6</v>
      </c>
      <c r="O7" s="183"/>
      <c r="P7" s="27"/>
    </row>
    <row r="8" spans="2:16" ht="18.75" customHeight="1" x14ac:dyDescent="0.25">
      <c r="B8" s="41">
        <v>14</v>
      </c>
      <c r="C8" s="104">
        <v>2</v>
      </c>
      <c r="D8" s="41">
        <v>13</v>
      </c>
      <c r="E8" s="104">
        <v>0</v>
      </c>
      <c r="F8" s="41">
        <v>0</v>
      </c>
      <c r="G8" s="104">
        <v>0</v>
      </c>
      <c r="H8" s="41">
        <f>SUM(H5:H7)</f>
        <v>0</v>
      </c>
      <c r="I8" s="104">
        <f>SUM(I5:I7)</f>
        <v>0</v>
      </c>
      <c r="J8" s="6">
        <f>SUM(J5:J7)</f>
        <v>0</v>
      </c>
      <c r="K8" s="62">
        <f>SUM(K5:K7)</f>
        <v>0</v>
      </c>
      <c r="L8" s="15">
        <v>0</v>
      </c>
      <c r="M8" s="10">
        <v>0</v>
      </c>
      <c r="N8" s="78" t="s">
        <v>7</v>
      </c>
      <c r="O8" s="184"/>
      <c r="P8" s="27"/>
    </row>
    <row r="9" spans="2:16" ht="18.75" customHeight="1" x14ac:dyDescent="0.25">
      <c r="B9" s="29">
        <v>2</v>
      </c>
      <c r="C9" s="103">
        <v>2</v>
      </c>
      <c r="D9" s="29">
        <v>2</v>
      </c>
      <c r="E9" s="103">
        <v>0</v>
      </c>
      <c r="F9" s="29">
        <v>0</v>
      </c>
      <c r="G9" s="103">
        <v>0</v>
      </c>
      <c r="H9" s="29">
        <v>0</v>
      </c>
      <c r="I9" s="103">
        <v>0</v>
      </c>
      <c r="J9" s="18">
        <v>0</v>
      </c>
      <c r="K9" s="61">
        <v>0</v>
      </c>
      <c r="L9" s="11">
        <v>0</v>
      </c>
      <c r="M9" s="8">
        <v>0</v>
      </c>
      <c r="N9" s="77" t="s">
        <v>18</v>
      </c>
      <c r="O9" s="182" t="s">
        <v>8</v>
      </c>
      <c r="P9" s="26"/>
    </row>
    <row r="10" spans="2:16" ht="18.75" customHeight="1" x14ac:dyDescent="0.25">
      <c r="B10" s="29">
        <v>0</v>
      </c>
      <c r="C10" s="103">
        <v>0</v>
      </c>
      <c r="D10" s="29">
        <v>0</v>
      </c>
      <c r="E10" s="103">
        <v>0</v>
      </c>
      <c r="F10" s="29">
        <v>0</v>
      </c>
      <c r="G10" s="103">
        <v>0</v>
      </c>
      <c r="H10" s="29">
        <v>0</v>
      </c>
      <c r="I10" s="103">
        <v>0</v>
      </c>
      <c r="J10" s="18">
        <v>0</v>
      </c>
      <c r="K10" s="61">
        <v>0</v>
      </c>
      <c r="L10" s="13">
        <v>0</v>
      </c>
      <c r="M10" s="9">
        <v>0</v>
      </c>
      <c r="N10" s="76" t="s">
        <v>5</v>
      </c>
      <c r="O10" s="183"/>
      <c r="P10" s="27"/>
    </row>
    <row r="11" spans="2:16" ht="18.75" customHeight="1" x14ac:dyDescent="0.25">
      <c r="B11" s="29">
        <v>0</v>
      </c>
      <c r="C11" s="103">
        <v>0</v>
      </c>
      <c r="D11" s="29">
        <v>0</v>
      </c>
      <c r="E11" s="103">
        <v>0</v>
      </c>
      <c r="F11" s="29">
        <v>0</v>
      </c>
      <c r="G11" s="103">
        <v>0</v>
      </c>
      <c r="H11" s="29">
        <v>0</v>
      </c>
      <c r="I11" s="103">
        <v>0</v>
      </c>
      <c r="J11" s="18">
        <v>0</v>
      </c>
      <c r="K11" s="61">
        <v>0</v>
      </c>
      <c r="L11" s="11">
        <v>0</v>
      </c>
      <c r="M11" s="8">
        <v>0</v>
      </c>
      <c r="N11" s="77" t="s">
        <v>6</v>
      </c>
      <c r="O11" s="183"/>
      <c r="P11" s="27"/>
    </row>
    <row r="12" spans="2:16" ht="18.75" customHeight="1" x14ac:dyDescent="0.25">
      <c r="B12" s="41">
        <v>2</v>
      </c>
      <c r="C12" s="104">
        <v>2</v>
      </c>
      <c r="D12" s="41">
        <v>2</v>
      </c>
      <c r="E12" s="104">
        <v>0</v>
      </c>
      <c r="F12" s="41">
        <v>0</v>
      </c>
      <c r="G12" s="104">
        <v>0</v>
      </c>
      <c r="H12" s="41">
        <f>SUM(H9:H11)</f>
        <v>0</v>
      </c>
      <c r="I12" s="104">
        <f>SUM(I9:I11)</f>
        <v>0</v>
      </c>
      <c r="J12" s="6">
        <f>SUM(J9:J11)</f>
        <v>0</v>
      </c>
      <c r="K12" s="62">
        <f>SUM(K9:K11)</f>
        <v>0</v>
      </c>
      <c r="L12" s="15">
        <v>0</v>
      </c>
      <c r="M12" s="10">
        <v>0</v>
      </c>
      <c r="N12" s="78" t="s">
        <v>7</v>
      </c>
      <c r="O12" s="184"/>
      <c r="P12" s="27"/>
    </row>
    <row r="13" spans="2:16" ht="18.75" customHeight="1" x14ac:dyDescent="0.25">
      <c r="B13" s="29">
        <v>0</v>
      </c>
      <c r="C13" s="103">
        <v>0</v>
      </c>
      <c r="D13" s="29">
        <v>0</v>
      </c>
      <c r="E13" s="103">
        <v>0</v>
      </c>
      <c r="F13" s="29">
        <v>0</v>
      </c>
      <c r="G13" s="103">
        <v>0</v>
      </c>
      <c r="H13" s="29">
        <v>0</v>
      </c>
      <c r="I13" s="103">
        <v>0</v>
      </c>
      <c r="J13" s="18">
        <v>0</v>
      </c>
      <c r="K13" s="61">
        <v>0</v>
      </c>
      <c r="L13" s="11">
        <v>0</v>
      </c>
      <c r="M13" s="8">
        <v>0</v>
      </c>
      <c r="N13" s="77" t="s">
        <v>18</v>
      </c>
      <c r="O13" s="182" t="s">
        <v>9</v>
      </c>
      <c r="P13" s="26"/>
    </row>
    <row r="14" spans="2:16" ht="18.75" customHeight="1" x14ac:dyDescent="0.25">
      <c r="B14" s="29">
        <v>0</v>
      </c>
      <c r="C14" s="103">
        <v>0</v>
      </c>
      <c r="D14" s="29">
        <v>0</v>
      </c>
      <c r="E14" s="103">
        <v>0</v>
      </c>
      <c r="F14" s="29">
        <v>0</v>
      </c>
      <c r="G14" s="103">
        <v>0</v>
      </c>
      <c r="H14" s="29">
        <v>0</v>
      </c>
      <c r="I14" s="103">
        <v>0</v>
      </c>
      <c r="J14" s="18">
        <v>0</v>
      </c>
      <c r="K14" s="61">
        <v>0</v>
      </c>
      <c r="L14" s="13">
        <v>0</v>
      </c>
      <c r="M14" s="9">
        <v>0</v>
      </c>
      <c r="N14" s="76" t="s">
        <v>5</v>
      </c>
      <c r="O14" s="183"/>
      <c r="P14" s="27"/>
    </row>
    <row r="15" spans="2:16" ht="18.75" customHeight="1" x14ac:dyDescent="0.25">
      <c r="B15" s="29">
        <v>0</v>
      </c>
      <c r="C15" s="103">
        <v>0</v>
      </c>
      <c r="D15" s="29">
        <v>0</v>
      </c>
      <c r="E15" s="103">
        <v>0</v>
      </c>
      <c r="F15" s="29">
        <v>0</v>
      </c>
      <c r="G15" s="103">
        <v>0</v>
      </c>
      <c r="H15" s="29">
        <v>0</v>
      </c>
      <c r="I15" s="103">
        <v>0</v>
      </c>
      <c r="J15" s="18">
        <v>0</v>
      </c>
      <c r="K15" s="61">
        <v>0</v>
      </c>
      <c r="L15" s="11">
        <v>0</v>
      </c>
      <c r="M15" s="8">
        <v>0</v>
      </c>
      <c r="N15" s="77" t="s">
        <v>6</v>
      </c>
      <c r="O15" s="183"/>
      <c r="P15" s="27"/>
    </row>
    <row r="16" spans="2:16" ht="18.75" customHeight="1" x14ac:dyDescent="0.25">
      <c r="B16" s="41">
        <v>0</v>
      </c>
      <c r="C16" s="104">
        <v>0</v>
      </c>
      <c r="D16" s="41">
        <v>0</v>
      </c>
      <c r="E16" s="104">
        <v>0</v>
      </c>
      <c r="F16" s="41">
        <v>0</v>
      </c>
      <c r="G16" s="104">
        <v>0</v>
      </c>
      <c r="H16" s="41">
        <f>SUM(H13:H15)</f>
        <v>0</v>
      </c>
      <c r="I16" s="104">
        <f>SUM(I13:I15)</f>
        <v>0</v>
      </c>
      <c r="J16" s="6">
        <f>SUM(J13:J15)</f>
        <v>0</v>
      </c>
      <c r="K16" s="62">
        <f>SUM(K13:K15)</f>
        <v>0</v>
      </c>
      <c r="L16" s="15">
        <v>0</v>
      </c>
      <c r="M16" s="10">
        <v>0</v>
      </c>
      <c r="N16" s="78" t="s">
        <v>7</v>
      </c>
      <c r="O16" s="184"/>
      <c r="P16" s="27"/>
    </row>
    <row r="17" spans="2:16" ht="18.75" customHeight="1" x14ac:dyDescent="0.25">
      <c r="B17" s="29">
        <v>0</v>
      </c>
      <c r="C17" s="103">
        <v>0</v>
      </c>
      <c r="D17" s="29">
        <v>0</v>
      </c>
      <c r="E17" s="103">
        <v>0</v>
      </c>
      <c r="F17" s="29">
        <v>0</v>
      </c>
      <c r="G17" s="103">
        <v>0</v>
      </c>
      <c r="H17" s="29">
        <v>0</v>
      </c>
      <c r="I17" s="103">
        <v>0</v>
      </c>
      <c r="J17" s="18">
        <v>0</v>
      </c>
      <c r="K17" s="61">
        <v>0</v>
      </c>
      <c r="L17" s="11">
        <v>0</v>
      </c>
      <c r="M17" s="8">
        <v>0</v>
      </c>
      <c r="N17" s="77" t="s">
        <v>18</v>
      </c>
      <c r="O17" s="182" t="s">
        <v>10</v>
      </c>
      <c r="P17" s="26"/>
    </row>
    <row r="18" spans="2:16" ht="18.75" customHeight="1" x14ac:dyDescent="0.25">
      <c r="B18" s="29">
        <v>0</v>
      </c>
      <c r="C18" s="103">
        <v>0</v>
      </c>
      <c r="D18" s="29">
        <v>0</v>
      </c>
      <c r="E18" s="103">
        <v>0</v>
      </c>
      <c r="F18" s="29">
        <v>0</v>
      </c>
      <c r="G18" s="103">
        <v>0</v>
      </c>
      <c r="H18" s="29">
        <v>0</v>
      </c>
      <c r="I18" s="103">
        <v>0</v>
      </c>
      <c r="J18" s="18">
        <v>0</v>
      </c>
      <c r="K18" s="61">
        <v>0</v>
      </c>
      <c r="L18" s="13">
        <v>0</v>
      </c>
      <c r="M18" s="9">
        <v>0</v>
      </c>
      <c r="N18" s="76" t="s">
        <v>5</v>
      </c>
      <c r="O18" s="183"/>
      <c r="P18" s="27"/>
    </row>
    <row r="19" spans="2:16" ht="18.75" customHeight="1" x14ac:dyDescent="0.25">
      <c r="B19" s="29">
        <v>0</v>
      </c>
      <c r="C19" s="103">
        <v>0</v>
      </c>
      <c r="D19" s="29">
        <v>0</v>
      </c>
      <c r="E19" s="103">
        <v>0</v>
      </c>
      <c r="F19" s="29">
        <v>0</v>
      </c>
      <c r="G19" s="103">
        <v>0</v>
      </c>
      <c r="H19" s="29">
        <v>0</v>
      </c>
      <c r="I19" s="103">
        <v>0</v>
      </c>
      <c r="J19" s="18">
        <v>0</v>
      </c>
      <c r="K19" s="61">
        <v>0</v>
      </c>
      <c r="L19" s="11">
        <v>0</v>
      </c>
      <c r="M19" s="8">
        <v>0</v>
      </c>
      <c r="N19" s="77" t="s">
        <v>6</v>
      </c>
      <c r="O19" s="183"/>
      <c r="P19" s="27"/>
    </row>
    <row r="20" spans="2:16" ht="18.75" customHeight="1" x14ac:dyDescent="0.25">
      <c r="B20" s="41">
        <v>0</v>
      </c>
      <c r="C20" s="104">
        <v>0</v>
      </c>
      <c r="D20" s="41">
        <v>0</v>
      </c>
      <c r="E20" s="104">
        <v>0</v>
      </c>
      <c r="F20" s="41">
        <v>0</v>
      </c>
      <c r="G20" s="104">
        <v>0</v>
      </c>
      <c r="H20" s="41">
        <f>SUM(H17:H19)</f>
        <v>0</v>
      </c>
      <c r="I20" s="104">
        <f>SUM(I17:I19)</f>
        <v>0</v>
      </c>
      <c r="J20" s="6">
        <f>SUM(J17:J19)</f>
        <v>0</v>
      </c>
      <c r="K20" s="62">
        <f>SUM(K17:K19)</f>
        <v>0</v>
      </c>
      <c r="L20" s="15">
        <v>0</v>
      </c>
      <c r="M20" s="10">
        <v>0</v>
      </c>
      <c r="N20" s="78" t="s">
        <v>7</v>
      </c>
      <c r="O20" s="184"/>
      <c r="P20" s="27"/>
    </row>
    <row r="21" spans="2:16" ht="18.75" customHeight="1" x14ac:dyDescent="0.25">
      <c r="B21" s="29">
        <v>16</v>
      </c>
      <c r="C21" s="103">
        <v>4</v>
      </c>
      <c r="D21" s="29">
        <v>15</v>
      </c>
      <c r="E21" s="103">
        <v>0</v>
      </c>
      <c r="F21" s="29">
        <v>0</v>
      </c>
      <c r="G21" s="103">
        <v>0</v>
      </c>
      <c r="H21" s="29">
        <v>0</v>
      </c>
      <c r="I21" s="103">
        <v>0</v>
      </c>
      <c r="J21" s="18">
        <v>0</v>
      </c>
      <c r="K21" s="61">
        <v>0</v>
      </c>
      <c r="L21" s="11">
        <v>0</v>
      </c>
      <c r="M21" s="8">
        <v>0</v>
      </c>
      <c r="N21" s="77" t="s">
        <v>18</v>
      </c>
      <c r="O21" s="182" t="s">
        <v>11</v>
      </c>
      <c r="P21" s="26"/>
    </row>
    <row r="22" spans="2:16" ht="18.75" customHeight="1" x14ac:dyDescent="0.25">
      <c r="B22" s="29">
        <v>0</v>
      </c>
      <c r="C22" s="103">
        <v>0</v>
      </c>
      <c r="D22" s="29">
        <v>0</v>
      </c>
      <c r="E22" s="103">
        <v>0</v>
      </c>
      <c r="F22" s="29">
        <v>0</v>
      </c>
      <c r="G22" s="103">
        <v>0</v>
      </c>
      <c r="H22" s="29">
        <v>0</v>
      </c>
      <c r="I22" s="103">
        <v>0</v>
      </c>
      <c r="J22" s="18">
        <v>0</v>
      </c>
      <c r="K22" s="61">
        <v>0</v>
      </c>
      <c r="L22" s="13">
        <v>0</v>
      </c>
      <c r="M22" s="9">
        <v>0</v>
      </c>
      <c r="N22" s="76" t="s">
        <v>5</v>
      </c>
      <c r="O22" s="183"/>
      <c r="P22" s="27"/>
    </row>
    <row r="23" spans="2:16" ht="18.75" customHeight="1" x14ac:dyDescent="0.25">
      <c r="B23" s="29">
        <v>0</v>
      </c>
      <c r="C23" s="103">
        <v>0</v>
      </c>
      <c r="D23" s="29">
        <v>0</v>
      </c>
      <c r="E23" s="103">
        <v>0</v>
      </c>
      <c r="F23" s="29">
        <v>0</v>
      </c>
      <c r="G23" s="103">
        <v>0</v>
      </c>
      <c r="H23" s="29">
        <v>0</v>
      </c>
      <c r="I23" s="103">
        <v>0</v>
      </c>
      <c r="J23" s="18">
        <v>0</v>
      </c>
      <c r="K23" s="61">
        <v>0</v>
      </c>
      <c r="L23" s="11">
        <v>0</v>
      </c>
      <c r="M23" s="8">
        <v>0</v>
      </c>
      <c r="N23" s="77" t="s">
        <v>6</v>
      </c>
      <c r="O23" s="183"/>
      <c r="P23" s="27"/>
    </row>
    <row r="24" spans="2:16" ht="18.75" customHeight="1" thickBot="1" x14ac:dyDescent="0.3">
      <c r="B24" s="45">
        <v>16</v>
      </c>
      <c r="C24" s="46">
        <v>4</v>
      </c>
      <c r="D24" s="45">
        <v>15</v>
      </c>
      <c r="E24" s="46">
        <v>0</v>
      </c>
      <c r="F24" s="45">
        <v>0</v>
      </c>
      <c r="G24" s="46">
        <v>0</v>
      </c>
      <c r="H24" s="47">
        <f>SUM(H21:H23)</f>
        <v>0</v>
      </c>
      <c r="I24" s="48">
        <f>SUM(I21:I23)</f>
        <v>0</v>
      </c>
      <c r="J24" s="24">
        <f>SUM(J21:J23)</f>
        <v>0</v>
      </c>
      <c r="K24" s="25">
        <f>SUM(K21:K23)</f>
        <v>0</v>
      </c>
      <c r="L24" s="24">
        <v>0</v>
      </c>
      <c r="M24" s="23">
        <v>0</v>
      </c>
      <c r="N24" s="81" t="s">
        <v>7</v>
      </c>
      <c r="O24" s="210"/>
      <c r="P24" s="27"/>
    </row>
    <row r="25" spans="2:16" ht="22.5" customHeight="1" thickBot="1" x14ac:dyDescent="0.3">
      <c r="B25" s="177">
        <f>B24+C24</f>
        <v>20</v>
      </c>
      <c r="C25" s="159"/>
      <c r="D25" s="177">
        <f>D24+E24</f>
        <v>15</v>
      </c>
      <c r="E25" s="159"/>
      <c r="F25" s="218">
        <v>0</v>
      </c>
      <c r="G25" s="219"/>
      <c r="H25" s="152">
        <f>I24+H24</f>
        <v>0</v>
      </c>
      <c r="I25" s="174"/>
      <c r="J25" s="175">
        <f>K24+J24</f>
        <v>0</v>
      </c>
      <c r="K25" s="176"/>
      <c r="L25" s="175">
        <v>0</v>
      </c>
      <c r="M25" s="176"/>
      <c r="N25" s="165" t="s">
        <v>12</v>
      </c>
      <c r="O25" s="143"/>
      <c r="P25" s="27"/>
    </row>
    <row r="26" spans="2:16" ht="19.5" customHeight="1" x14ac:dyDescent="0.25">
      <c r="B26" s="217" t="s">
        <v>71</v>
      </c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</row>
  </sheetData>
  <mergeCells count="23">
    <mergeCell ref="B26:O26"/>
    <mergeCell ref="O9:O12"/>
    <mergeCell ref="O13:O16"/>
    <mergeCell ref="O17:O20"/>
    <mergeCell ref="O21:O24"/>
    <mergeCell ref="D25:E25"/>
    <mergeCell ref="F25:G25"/>
    <mergeCell ref="H25:I25"/>
    <mergeCell ref="J25:K25"/>
    <mergeCell ref="L25:M25"/>
    <mergeCell ref="N25:O25"/>
    <mergeCell ref="B3:C3"/>
    <mergeCell ref="B25:C25"/>
    <mergeCell ref="O5:O8"/>
    <mergeCell ref="H1:O1"/>
    <mergeCell ref="H2:O2"/>
    <mergeCell ref="D3:E3"/>
    <mergeCell ref="F3:G3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scale="99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showGridLines="0" zoomScaleNormal="100" workbookViewId="0">
      <selection activeCell="O3" sqref="O3:O4"/>
    </sheetView>
  </sheetViews>
  <sheetFormatPr defaultColWidth="6.375" defaultRowHeight="15" x14ac:dyDescent="0.25"/>
  <cols>
    <col min="1" max="1" width="6.375" style="58"/>
    <col min="2" max="5" width="9.375" style="58" customWidth="1"/>
    <col min="6" max="7" width="9.25" style="58" customWidth="1"/>
    <col min="8" max="13" width="9.25" style="58" hidden="1" customWidth="1"/>
    <col min="14" max="14" width="16.625" style="58" customWidth="1"/>
    <col min="15" max="15" width="21.625" style="58" customWidth="1"/>
    <col min="16" max="16" width="6.875" style="58" customWidth="1"/>
    <col min="17" max="16384" width="6.375" style="5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10"/>
    </row>
    <row r="2" spans="2:16" ht="21" customHeight="1" thickBot="1" x14ac:dyDescent="0.3">
      <c r="H2" s="144" t="s">
        <v>78</v>
      </c>
      <c r="I2" s="144"/>
      <c r="J2" s="144"/>
      <c r="K2" s="144"/>
      <c r="L2" s="144"/>
      <c r="M2" s="144"/>
      <c r="N2" s="144"/>
      <c r="O2" s="144"/>
      <c r="P2" s="110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7"/>
      <c r="N3" s="189" t="s">
        <v>2</v>
      </c>
      <c r="O3" s="191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66" t="s">
        <v>1</v>
      </c>
      <c r="N4" s="190"/>
      <c r="O4" s="192"/>
      <c r="P4" s="109"/>
    </row>
    <row r="5" spans="2:16" ht="18.75" customHeight="1" x14ac:dyDescent="0.25">
      <c r="B5" s="102">
        <v>6</v>
      </c>
      <c r="C5" s="103">
        <v>1</v>
      </c>
      <c r="D5" s="102">
        <v>0</v>
      </c>
      <c r="E5" s="103">
        <v>0</v>
      </c>
      <c r="F5" s="102">
        <v>0</v>
      </c>
      <c r="G5" s="103">
        <v>0</v>
      </c>
      <c r="H5" s="102">
        <v>0</v>
      </c>
      <c r="I5" s="103">
        <v>0</v>
      </c>
      <c r="J5" s="63">
        <v>0</v>
      </c>
      <c r="K5" s="61">
        <v>0</v>
      </c>
      <c r="L5" s="16">
        <v>0</v>
      </c>
      <c r="M5" s="19">
        <v>0</v>
      </c>
      <c r="N5" s="80" t="s">
        <v>18</v>
      </c>
      <c r="O5" s="193" t="s">
        <v>4</v>
      </c>
      <c r="P5" s="26"/>
    </row>
    <row r="6" spans="2:16" ht="18.75" customHeight="1" x14ac:dyDescent="0.25">
      <c r="B6" s="29">
        <v>0</v>
      </c>
      <c r="C6" s="103">
        <v>0</v>
      </c>
      <c r="D6" s="29">
        <v>0</v>
      </c>
      <c r="E6" s="103">
        <v>0</v>
      </c>
      <c r="F6" s="29">
        <v>0</v>
      </c>
      <c r="G6" s="103">
        <v>0</v>
      </c>
      <c r="H6" s="29">
        <v>0</v>
      </c>
      <c r="I6" s="103">
        <v>0</v>
      </c>
      <c r="J6" s="18">
        <v>0</v>
      </c>
      <c r="K6" s="61">
        <v>0</v>
      </c>
      <c r="L6" s="13">
        <v>0</v>
      </c>
      <c r="M6" s="9">
        <v>0</v>
      </c>
      <c r="N6" s="76" t="s">
        <v>5</v>
      </c>
      <c r="O6" s="183"/>
      <c r="P6" s="27"/>
    </row>
    <row r="7" spans="2:16" ht="18.75" customHeight="1" x14ac:dyDescent="0.25">
      <c r="B7" s="29">
        <v>0</v>
      </c>
      <c r="C7" s="103">
        <v>0</v>
      </c>
      <c r="D7" s="29">
        <v>0</v>
      </c>
      <c r="E7" s="103">
        <v>0</v>
      </c>
      <c r="F7" s="29">
        <v>0</v>
      </c>
      <c r="G7" s="103">
        <v>0</v>
      </c>
      <c r="H7" s="29">
        <v>0</v>
      </c>
      <c r="I7" s="103">
        <v>0</v>
      </c>
      <c r="J7" s="18">
        <v>0</v>
      </c>
      <c r="K7" s="61">
        <v>0</v>
      </c>
      <c r="L7" s="11">
        <v>0</v>
      </c>
      <c r="M7" s="8">
        <v>0</v>
      </c>
      <c r="N7" s="77" t="s">
        <v>6</v>
      </c>
      <c r="O7" s="183"/>
      <c r="P7" s="27"/>
    </row>
    <row r="8" spans="2:16" ht="18.75" customHeight="1" x14ac:dyDescent="0.25">
      <c r="B8" s="41">
        <v>6</v>
      </c>
      <c r="C8" s="104">
        <v>1</v>
      </c>
      <c r="D8" s="41">
        <v>0</v>
      </c>
      <c r="E8" s="104">
        <v>0</v>
      </c>
      <c r="F8" s="41">
        <v>0</v>
      </c>
      <c r="G8" s="104">
        <v>0</v>
      </c>
      <c r="H8" s="41">
        <v>0</v>
      </c>
      <c r="I8" s="104">
        <v>0</v>
      </c>
      <c r="J8" s="6">
        <v>0</v>
      </c>
      <c r="K8" s="62">
        <v>0</v>
      </c>
      <c r="L8" s="15">
        <v>0</v>
      </c>
      <c r="M8" s="10">
        <v>0</v>
      </c>
      <c r="N8" s="78" t="s">
        <v>7</v>
      </c>
      <c r="O8" s="184"/>
      <c r="P8" s="27"/>
    </row>
    <row r="9" spans="2:16" ht="18.75" customHeight="1" x14ac:dyDescent="0.25">
      <c r="B9" s="29">
        <v>3</v>
      </c>
      <c r="C9" s="103">
        <v>0</v>
      </c>
      <c r="D9" s="29">
        <v>0</v>
      </c>
      <c r="E9" s="103">
        <v>0</v>
      </c>
      <c r="F9" s="29">
        <v>0</v>
      </c>
      <c r="G9" s="103">
        <v>0</v>
      </c>
      <c r="H9" s="29">
        <v>0</v>
      </c>
      <c r="I9" s="103">
        <v>0</v>
      </c>
      <c r="J9" s="18">
        <v>0</v>
      </c>
      <c r="K9" s="61">
        <v>0</v>
      </c>
      <c r="L9" s="11">
        <v>0</v>
      </c>
      <c r="M9" s="8">
        <v>0</v>
      </c>
      <c r="N9" s="77" t="s">
        <v>18</v>
      </c>
      <c r="O9" s="182" t="s">
        <v>8</v>
      </c>
      <c r="P9" s="26"/>
    </row>
    <row r="10" spans="2:16" ht="18.75" customHeight="1" x14ac:dyDescent="0.25">
      <c r="B10" s="29">
        <v>0</v>
      </c>
      <c r="C10" s="103">
        <v>0</v>
      </c>
      <c r="D10" s="29">
        <v>0</v>
      </c>
      <c r="E10" s="103">
        <v>0</v>
      </c>
      <c r="F10" s="29">
        <v>0</v>
      </c>
      <c r="G10" s="103">
        <v>0</v>
      </c>
      <c r="H10" s="29">
        <v>0</v>
      </c>
      <c r="I10" s="103">
        <v>0</v>
      </c>
      <c r="J10" s="18">
        <v>0</v>
      </c>
      <c r="K10" s="61">
        <v>0</v>
      </c>
      <c r="L10" s="13">
        <v>0</v>
      </c>
      <c r="M10" s="9">
        <v>0</v>
      </c>
      <c r="N10" s="76" t="s">
        <v>5</v>
      </c>
      <c r="O10" s="183"/>
      <c r="P10" s="27"/>
    </row>
    <row r="11" spans="2:16" ht="18.75" customHeight="1" x14ac:dyDescent="0.25">
      <c r="B11" s="29">
        <v>0</v>
      </c>
      <c r="C11" s="103">
        <v>0</v>
      </c>
      <c r="D11" s="29">
        <v>0</v>
      </c>
      <c r="E11" s="103">
        <v>0</v>
      </c>
      <c r="F11" s="29">
        <v>0</v>
      </c>
      <c r="G11" s="103">
        <v>0</v>
      </c>
      <c r="H11" s="29">
        <v>0</v>
      </c>
      <c r="I11" s="103">
        <v>0</v>
      </c>
      <c r="J11" s="18">
        <v>0</v>
      </c>
      <c r="K11" s="61">
        <v>0</v>
      </c>
      <c r="L11" s="11">
        <v>0</v>
      </c>
      <c r="M11" s="8">
        <v>0</v>
      </c>
      <c r="N11" s="77" t="s">
        <v>6</v>
      </c>
      <c r="O11" s="183"/>
      <c r="P11" s="27"/>
    </row>
    <row r="12" spans="2:16" ht="18.75" customHeight="1" x14ac:dyDescent="0.25">
      <c r="B12" s="41">
        <v>3</v>
      </c>
      <c r="C12" s="104">
        <v>0</v>
      </c>
      <c r="D12" s="41">
        <v>0</v>
      </c>
      <c r="E12" s="104">
        <v>0</v>
      </c>
      <c r="F12" s="41">
        <v>0</v>
      </c>
      <c r="G12" s="104">
        <v>0</v>
      </c>
      <c r="H12" s="41">
        <v>0</v>
      </c>
      <c r="I12" s="104">
        <v>0</v>
      </c>
      <c r="J12" s="6">
        <v>0</v>
      </c>
      <c r="K12" s="62">
        <v>0</v>
      </c>
      <c r="L12" s="15">
        <v>0</v>
      </c>
      <c r="M12" s="10">
        <v>0</v>
      </c>
      <c r="N12" s="78" t="s">
        <v>7</v>
      </c>
      <c r="O12" s="184"/>
      <c r="P12" s="27"/>
    </row>
    <row r="13" spans="2:16" ht="18.75" customHeight="1" x14ac:dyDescent="0.25">
      <c r="B13" s="29">
        <v>0</v>
      </c>
      <c r="C13" s="103">
        <v>0</v>
      </c>
      <c r="D13" s="29">
        <v>0</v>
      </c>
      <c r="E13" s="103">
        <v>0</v>
      </c>
      <c r="F13" s="29">
        <v>0</v>
      </c>
      <c r="G13" s="103">
        <v>0</v>
      </c>
      <c r="H13" s="29">
        <v>0</v>
      </c>
      <c r="I13" s="103">
        <v>0</v>
      </c>
      <c r="J13" s="18">
        <v>0</v>
      </c>
      <c r="K13" s="61">
        <v>0</v>
      </c>
      <c r="L13" s="11">
        <v>0</v>
      </c>
      <c r="M13" s="8">
        <v>0</v>
      </c>
      <c r="N13" s="77" t="s">
        <v>18</v>
      </c>
      <c r="O13" s="182" t="s">
        <v>9</v>
      </c>
      <c r="P13" s="26"/>
    </row>
    <row r="14" spans="2:16" ht="18.75" customHeight="1" x14ac:dyDescent="0.25">
      <c r="B14" s="29">
        <v>0</v>
      </c>
      <c r="C14" s="103">
        <v>0</v>
      </c>
      <c r="D14" s="29">
        <v>0</v>
      </c>
      <c r="E14" s="103">
        <v>0</v>
      </c>
      <c r="F14" s="29">
        <v>0</v>
      </c>
      <c r="G14" s="103">
        <v>0</v>
      </c>
      <c r="H14" s="29">
        <v>0</v>
      </c>
      <c r="I14" s="103">
        <v>0</v>
      </c>
      <c r="J14" s="18">
        <v>0</v>
      </c>
      <c r="K14" s="61">
        <v>0</v>
      </c>
      <c r="L14" s="13">
        <v>0</v>
      </c>
      <c r="M14" s="9">
        <v>0</v>
      </c>
      <c r="N14" s="76" t="s">
        <v>5</v>
      </c>
      <c r="O14" s="183"/>
      <c r="P14" s="27"/>
    </row>
    <row r="15" spans="2:16" ht="18.75" customHeight="1" x14ac:dyDescent="0.25">
      <c r="B15" s="29">
        <v>0</v>
      </c>
      <c r="C15" s="103">
        <v>0</v>
      </c>
      <c r="D15" s="29">
        <v>0</v>
      </c>
      <c r="E15" s="103">
        <v>0</v>
      </c>
      <c r="F15" s="29">
        <v>0</v>
      </c>
      <c r="G15" s="103">
        <v>0</v>
      </c>
      <c r="H15" s="29">
        <v>0</v>
      </c>
      <c r="I15" s="103">
        <v>0</v>
      </c>
      <c r="J15" s="18">
        <v>0</v>
      </c>
      <c r="K15" s="61">
        <v>0</v>
      </c>
      <c r="L15" s="11">
        <v>0</v>
      </c>
      <c r="M15" s="8">
        <v>0</v>
      </c>
      <c r="N15" s="77" t="s">
        <v>6</v>
      </c>
      <c r="O15" s="183"/>
      <c r="P15" s="27"/>
    </row>
    <row r="16" spans="2:16" ht="18.75" customHeight="1" x14ac:dyDescent="0.25">
      <c r="B16" s="41">
        <v>0</v>
      </c>
      <c r="C16" s="104">
        <v>0</v>
      </c>
      <c r="D16" s="41">
        <v>0</v>
      </c>
      <c r="E16" s="104">
        <v>0</v>
      </c>
      <c r="F16" s="41">
        <v>0</v>
      </c>
      <c r="G16" s="104">
        <v>0</v>
      </c>
      <c r="H16" s="41">
        <v>0</v>
      </c>
      <c r="I16" s="104">
        <v>0</v>
      </c>
      <c r="J16" s="6">
        <v>0</v>
      </c>
      <c r="K16" s="62">
        <v>0</v>
      </c>
      <c r="L16" s="15">
        <v>0</v>
      </c>
      <c r="M16" s="10">
        <v>0</v>
      </c>
      <c r="N16" s="78" t="s">
        <v>7</v>
      </c>
      <c r="O16" s="184"/>
      <c r="P16" s="27"/>
    </row>
    <row r="17" spans="2:16" ht="18.75" customHeight="1" x14ac:dyDescent="0.25">
      <c r="B17" s="29">
        <v>0</v>
      </c>
      <c r="C17" s="103">
        <v>0</v>
      </c>
      <c r="D17" s="29">
        <v>0</v>
      </c>
      <c r="E17" s="103">
        <v>0</v>
      </c>
      <c r="F17" s="29">
        <v>0</v>
      </c>
      <c r="G17" s="103">
        <v>0</v>
      </c>
      <c r="H17" s="29">
        <v>0</v>
      </c>
      <c r="I17" s="103">
        <v>0</v>
      </c>
      <c r="J17" s="18">
        <v>0</v>
      </c>
      <c r="K17" s="61">
        <v>0</v>
      </c>
      <c r="L17" s="11">
        <v>0</v>
      </c>
      <c r="M17" s="8">
        <v>0</v>
      </c>
      <c r="N17" s="77" t="s">
        <v>18</v>
      </c>
      <c r="O17" s="182" t="s">
        <v>10</v>
      </c>
      <c r="P17" s="26"/>
    </row>
    <row r="18" spans="2:16" ht="18.75" customHeight="1" x14ac:dyDescent="0.25">
      <c r="B18" s="29">
        <v>0</v>
      </c>
      <c r="C18" s="103">
        <v>0</v>
      </c>
      <c r="D18" s="29">
        <v>0</v>
      </c>
      <c r="E18" s="103">
        <v>0</v>
      </c>
      <c r="F18" s="29">
        <v>0</v>
      </c>
      <c r="G18" s="103">
        <v>0</v>
      </c>
      <c r="H18" s="29">
        <v>0</v>
      </c>
      <c r="I18" s="103">
        <v>0</v>
      </c>
      <c r="J18" s="18">
        <v>0</v>
      </c>
      <c r="K18" s="61">
        <v>0</v>
      </c>
      <c r="L18" s="13">
        <v>0</v>
      </c>
      <c r="M18" s="9">
        <v>0</v>
      </c>
      <c r="N18" s="76" t="s">
        <v>5</v>
      </c>
      <c r="O18" s="183"/>
      <c r="P18" s="27"/>
    </row>
    <row r="19" spans="2:16" ht="18.75" customHeight="1" x14ac:dyDescent="0.25">
      <c r="B19" s="29">
        <v>0</v>
      </c>
      <c r="C19" s="103">
        <v>0</v>
      </c>
      <c r="D19" s="29">
        <v>0</v>
      </c>
      <c r="E19" s="103">
        <v>0</v>
      </c>
      <c r="F19" s="29">
        <v>0</v>
      </c>
      <c r="G19" s="103">
        <v>0</v>
      </c>
      <c r="H19" s="29">
        <v>0</v>
      </c>
      <c r="I19" s="103">
        <v>0</v>
      </c>
      <c r="J19" s="18">
        <v>0</v>
      </c>
      <c r="K19" s="61">
        <v>0</v>
      </c>
      <c r="L19" s="11">
        <v>0</v>
      </c>
      <c r="M19" s="8">
        <v>0</v>
      </c>
      <c r="N19" s="77" t="s">
        <v>6</v>
      </c>
      <c r="O19" s="183"/>
      <c r="P19" s="27"/>
    </row>
    <row r="20" spans="2:16" ht="18.75" customHeight="1" x14ac:dyDescent="0.25">
      <c r="B20" s="41">
        <v>0</v>
      </c>
      <c r="C20" s="104">
        <v>0</v>
      </c>
      <c r="D20" s="41">
        <v>0</v>
      </c>
      <c r="E20" s="104">
        <v>0</v>
      </c>
      <c r="F20" s="41">
        <v>0</v>
      </c>
      <c r="G20" s="104">
        <v>0</v>
      </c>
      <c r="H20" s="41">
        <v>0</v>
      </c>
      <c r="I20" s="104">
        <v>0</v>
      </c>
      <c r="J20" s="6">
        <v>0</v>
      </c>
      <c r="K20" s="62">
        <v>0</v>
      </c>
      <c r="L20" s="15">
        <v>0</v>
      </c>
      <c r="M20" s="10">
        <v>0</v>
      </c>
      <c r="N20" s="78" t="s">
        <v>7</v>
      </c>
      <c r="O20" s="184"/>
      <c r="P20" s="27"/>
    </row>
    <row r="21" spans="2:16" ht="18.75" customHeight="1" x14ac:dyDescent="0.25">
      <c r="B21" s="29">
        <v>9</v>
      </c>
      <c r="C21" s="103">
        <v>1</v>
      </c>
      <c r="D21" s="29">
        <v>0</v>
      </c>
      <c r="E21" s="103">
        <v>0</v>
      </c>
      <c r="F21" s="29">
        <v>0</v>
      </c>
      <c r="G21" s="103">
        <v>0</v>
      </c>
      <c r="H21" s="29">
        <v>0</v>
      </c>
      <c r="I21" s="103">
        <v>0</v>
      </c>
      <c r="J21" s="18">
        <v>0</v>
      </c>
      <c r="K21" s="61">
        <v>0</v>
      </c>
      <c r="L21" s="11">
        <v>0</v>
      </c>
      <c r="M21" s="8">
        <v>0</v>
      </c>
      <c r="N21" s="123" t="s">
        <v>18</v>
      </c>
      <c r="O21" s="182" t="s">
        <v>11</v>
      </c>
      <c r="P21" s="26"/>
    </row>
    <row r="22" spans="2:16" ht="18.75" customHeight="1" x14ac:dyDescent="0.25">
      <c r="B22" s="29">
        <v>0</v>
      </c>
      <c r="C22" s="103">
        <v>0</v>
      </c>
      <c r="D22" s="29">
        <v>0</v>
      </c>
      <c r="E22" s="103">
        <v>0</v>
      </c>
      <c r="F22" s="29">
        <v>0</v>
      </c>
      <c r="G22" s="103">
        <v>0</v>
      </c>
      <c r="H22" s="29">
        <v>0</v>
      </c>
      <c r="I22" s="103">
        <v>0</v>
      </c>
      <c r="J22" s="18">
        <v>0</v>
      </c>
      <c r="K22" s="61">
        <v>0</v>
      </c>
      <c r="L22" s="13">
        <v>0</v>
      </c>
      <c r="M22" s="9">
        <v>0</v>
      </c>
      <c r="N22" s="122" t="s">
        <v>5</v>
      </c>
      <c r="O22" s="183"/>
      <c r="P22" s="27"/>
    </row>
    <row r="23" spans="2:16" ht="18.75" customHeight="1" x14ac:dyDescent="0.25">
      <c r="B23" s="29">
        <v>0</v>
      </c>
      <c r="C23" s="103">
        <v>0</v>
      </c>
      <c r="D23" s="29">
        <v>0</v>
      </c>
      <c r="E23" s="103">
        <v>0</v>
      </c>
      <c r="F23" s="29">
        <v>0</v>
      </c>
      <c r="G23" s="103">
        <v>0</v>
      </c>
      <c r="H23" s="29">
        <v>0</v>
      </c>
      <c r="I23" s="103">
        <v>0</v>
      </c>
      <c r="J23" s="18">
        <v>0</v>
      </c>
      <c r="K23" s="61">
        <v>0</v>
      </c>
      <c r="L23" s="11">
        <v>0</v>
      </c>
      <c r="M23" s="8">
        <v>0</v>
      </c>
      <c r="N23" s="123" t="s">
        <v>6</v>
      </c>
      <c r="O23" s="183"/>
      <c r="P23" s="27"/>
    </row>
    <row r="24" spans="2:16" ht="18.75" customHeight="1" thickBot="1" x14ac:dyDescent="0.3">
      <c r="B24" s="45">
        <v>9</v>
      </c>
      <c r="C24" s="46">
        <v>1</v>
      </c>
      <c r="D24" s="45">
        <v>0</v>
      </c>
      <c r="E24" s="46">
        <v>0</v>
      </c>
      <c r="F24" s="45">
        <v>0</v>
      </c>
      <c r="G24" s="46">
        <v>0</v>
      </c>
      <c r="H24" s="47">
        <v>0</v>
      </c>
      <c r="I24" s="48">
        <v>0</v>
      </c>
      <c r="J24" s="24">
        <v>0</v>
      </c>
      <c r="K24" s="25">
        <v>0</v>
      </c>
      <c r="L24" s="24">
        <v>0</v>
      </c>
      <c r="M24" s="23">
        <v>0</v>
      </c>
      <c r="N24" s="126" t="s">
        <v>7</v>
      </c>
      <c r="O24" s="210"/>
      <c r="P24" s="27"/>
    </row>
    <row r="25" spans="2:16" ht="22.5" customHeight="1" thickBot="1" x14ac:dyDescent="0.3">
      <c r="B25" s="177">
        <v>10</v>
      </c>
      <c r="C25" s="159"/>
      <c r="D25" s="177">
        <v>0</v>
      </c>
      <c r="E25" s="159"/>
      <c r="F25" s="177">
        <v>0</v>
      </c>
      <c r="G25" s="159"/>
      <c r="H25" s="152">
        <v>0</v>
      </c>
      <c r="I25" s="174"/>
      <c r="J25" s="175">
        <v>0</v>
      </c>
      <c r="K25" s="176"/>
      <c r="L25" s="175">
        <v>0</v>
      </c>
      <c r="M25" s="178"/>
      <c r="N25" s="142" t="s">
        <v>12</v>
      </c>
      <c r="O25" s="143"/>
      <c r="P25" s="27"/>
    </row>
    <row r="26" spans="2:16" ht="19.5" customHeight="1" x14ac:dyDescent="0.25">
      <c r="B26" s="217" t="s">
        <v>76</v>
      </c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</row>
  </sheetData>
  <mergeCells count="23">
    <mergeCell ref="L25:M25"/>
    <mergeCell ref="N25:O25"/>
    <mergeCell ref="B26:O26"/>
    <mergeCell ref="O5:O8"/>
    <mergeCell ref="O9:O12"/>
    <mergeCell ref="O13:O16"/>
    <mergeCell ref="O17:O20"/>
    <mergeCell ref="O21:O24"/>
    <mergeCell ref="B25:C25"/>
    <mergeCell ref="D25:E25"/>
    <mergeCell ref="F25:G25"/>
    <mergeCell ref="H25:I25"/>
    <mergeCell ref="J25:K25"/>
    <mergeCell ref="H1:O1"/>
    <mergeCell ref="H2:O2"/>
    <mergeCell ref="B3:C3"/>
    <mergeCell ref="D3:E3"/>
    <mergeCell ref="F3:G3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scale="99" orientation="portrait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showGridLines="0" zoomScaleNormal="100" workbookViewId="0">
      <selection activeCell="O3" sqref="O3:O4"/>
    </sheetView>
  </sheetViews>
  <sheetFormatPr defaultColWidth="6.375" defaultRowHeight="15" x14ac:dyDescent="0.25"/>
  <cols>
    <col min="1" max="1" width="6.375" style="58"/>
    <col min="2" max="5" width="9.375" style="58" customWidth="1"/>
    <col min="6" max="7" width="9.25" style="58" customWidth="1"/>
    <col min="8" max="13" width="9.25" style="58" hidden="1" customWidth="1"/>
    <col min="14" max="14" width="16.625" style="58" customWidth="1"/>
    <col min="15" max="15" width="21.625" style="58" customWidth="1"/>
    <col min="16" max="16" width="6.875" style="58" customWidth="1"/>
    <col min="17" max="16384" width="6.375" style="5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10"/>
    </row>
    <row r="2" spans="2:16" ht="21" customHeight="1" thickBot="1" x14ac:dyDescent="0.3">
      <c r="H2" s="144" t="s">
        <v>74</v>
      </c>
      <c r="I2" s="144"/>
      <c r="J2" s="144"/>
      <c r="K2" s="144"/>
      <c r="L2" s="144"/>
      <c r="M2" s="144"/>
      <c r="N2" s="144"/>
      <c r="O2" s="144"/>
      <c r="P2" s="110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7"/>
      <c r="N3" s="189" t="s">
        <v>2</v>
      </c>
      <c r="O3" s="191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66" t="s">
        <v>1</v>
      </c>
      <c r="N4" s="190"/>
      <c r="O4" s="192"/>
      <c r="P4" s="109"/>
    </row>
    <row r="5" spans="2:16" ht="18.75" customHeight="1" x14ac:dyDescent="0.25">
      <c r="B5" s="102">
        <v>12</v>
      </c>
      <c r="C5" s="103">
        <v>2</v>
      </c>
      <c r="D5" s="102">
        <v>0</v>
      </c>
      <c r="E5" s="103">
        <v>0</v>
      </c>
      <c r="F5" s="102">
        <v>0</v>
      </c>
      <c r="G5" s="103">
        <v>0</v>
      </c>
      <c r="H5" s="102">
        <v>0</v>
      </c>
      <c r="I5" s="103">
        <v>0</v>
      </c>
      <c r="J5" s="63">
        <v>0</v>
      </c>
      <c r="K5" s="61">
        <v>0</v>
      </c>
      <c r="L5" s="16">
        <v>0</v>
      </c>
      <c r="M5" s="19">
        <v>0</v>
      </c>
      <c r="N5" s="80" t="s">
        <v>18</v>
      </c>
      <c r="O5" s="193" t="s">
        <v>4</v>
      </c>
      <c r="P5" s="26"/>
    </row>
    <row r="6" spans="2:16" ht="18.75" customHeight="1" x14ac:dyDescent="0.25">
      <c r="B6" s="29">
        <v>0</v>
      </c>
      <c r="C6" s="103">
        <v>0</v>
      </c>
      <c r="D6" s="29">
        <v>0</v>
      </c>
      <c r="E6" s="103">
        <v>0</v>
      </c>
      <c r="F6" s="29">
        <v>0</v>
      </c>
      <c r="G6" s="103">
        <v>0</v>
      </c>
      <c r="H6" s="29">
        <v>0</v>
      </c>
      <c r="I6" s="103">
        <v>0</v>
      </c>
      <c r="J6" s="18">
        <v>0</v>
      </c>
      <c r="K6" s="61">
        <v>0</v>
      </c>
      <c r="L6" s="13">
        <v>0</v>
      </c>
      <c r="M6" s="9">
        <v>0</v>
      </c>
      <c r="N6" s="76" t="s">
        <v>5</v>
      </c>
      <c r="O6" s="183"/>
      <c r="P6" s="27"/>
    </row>
    <row r="7" spans="2:16" ht="18.75" customHeight="1" x14ac:dyDescent="0.25">
      <c r="B7" s="29">
        <v>0</v>
      </c>
      <c r="C7" s="103">
        <v>0</v>
      </c>
      <c r="D7" s="29">
        <v>0</v>
      </c>
      <c r="E7" s="103">
        <v>0</v>
      </c>
      <c r="F7" s="29">
        <v>0</v>
      </c>
      <c r="G7" s="103">
        <v>0</v>
      </c>
      <c r="H7" s="29">
        <v>0</v>
      </c>
      <c r="I7" s="103">
        <v>0</v>
      </c>
      <c r="J7" s="18">
        <v>0</v>
      </c>
      <c r="K7" s="61">
        <v>0</v>
      </c>
      <c r="L7" s="11">
        <v>0</v>
      </c>
      <c r="M7" s="8">
        <v>0</v>
      </c>
      <c r="N7" s="77" t="s">
        <v>6</v>
      </c>
      <c r="O7" s="183"/>
      <c r="P7" s="27"/>
    </row>
    <row r="8" spans="2:16" ht="18.75" customHeight="1" x14ac:dyDescent="0.25">
      <c r="B8" s="41">
        <v>12</v>
      </c>
      <c r="C8" s="104">
        <v>2</v>
      </c>
      <c r="D8" s="41">
        <v>0</v>
      </c>
      <c r="E8" s="104">
        <v>0</v>
      </c>
      <c r="F8" s="41">
        <v>0</v>
      </c>
      <c r="G8" s="104">
        <v>0</v>
      </c>
      <c r="H8" s="41">
        <v>0</v>
      </c>
      <c r="I8" s="104">
        <v>0</v>
      </c>
      <c r="J8" s="6">
        <v>0</v>
      </c>
      <c r="K8" s="62">
        <v>0</v>
      </c>
      <c r="L8" s="15">
        <v>0</v>
      </c>
      <c r="M8" s="10">
        <v>0</v>
      </c>
      <c r="N8" s="78" t="s">
        <v>7</v>
      </c>
      <c r="O8" s="184"/>
      <c r="P8" s="27"/>
    </row>
    <row r="9" spans="2:16" ht="18.75" customHeight="1" x14ac:dyDescent="0.25">
      <c r="B9" s="29">
        <v>2</v>
      </c>
      <c r="C9" s="103">
        <v>0</v>
      </c>
      <c r="D9" s="29">
        <v>0</v>
      </c>
      <c r="E9" s="103">
        <v>0</v>
      </c>
      <c r="F9" s="29">
        <v>0</v>
      </c>
      <c r="G9" s="103">
        <v>0</v>
      </c>
      <c r="H9" s="29">
        <v>0</v>
      </c>
      <c r="I9" s="103">
        <v>0</v>
      </c>
      <c r="J9" s="18">
        <v>0</v>
      </c>
      <c r="K9" s="61">
        <v>0</v>
      </c>
      <c r="L9" s="11">
        <v>0</v>
      </c>
      <c r="M9" s="8">
        <v>0</v>
      </c>
      <c r="N9" s="77" t="s">
        <v>18</v>
      </c>
      <c r="O9" s="182" t="s">
        <v>8</v>
      </c>
      <c r="P9" s="26"/>
    </row>
    <row r="10" spans="2:16" ht="18.75" customHeight="1" x14ac:dyDescent="0.25">
      <c r="B10" s="29">
        <v>0</v>
      </c>
      <c r="C10" s="103">
        <v>0</v>
      </c>
      <c r="D10" s="29">
        <v>0</v>
      </c>
      <c r="E10" s="103">
        <v>0</v>
      </c>
      <c r="F10" s="29">
        <v>0</v>
      </c>
      <c r="G10" s="103">
        <v>0</v>
      </c>
      <c r="H10" s="29">
        <v>0</v>
      </c>
      <c r="I10" s="103">
        <v>0</v>
      </c>
      <c r="J10" s="18">
        <v>0</v>
      </c>
      <c r="K10" s="61">
        <v>0</v>
      </c>
      <c r="L10" s="13">
        <v>0</v>
      </c>
      <c r="M10" s="9">
        <v>0</v>
      </c>
      <c r="N10" s="76" t="s">
        <v>5</v>
      </c>
      <c r="O10" s="183"/>
      <c r="P10" s="27"/>
    </row>
    <row r="11" spans="2:16" ht="18.75" customHeight="1" x14ac:dyDescent="0.25">
      <c r="B11" s="29">
        <v>0</v>
      </c>
      <c r="C11" s="103">
        <v>0</v>
      </c>
      <c r="D11" s="29">
        <v>0</v>
      </c>
      <c r="E11" s="103">
        <v>0</v>
      </c>
      <c r="F11" s="29">
        <v>0</v>
      </c>
      <c r="G11" s="103">
        <v>0</v>
      </c>
      <c r="H11" s="29">
        <v>0</v>
      </c>
      <c r="I11" s="103">
        <v>0</v>
      </c>
      <c r="J11" s="18">
        <v>0</v>
      </c>
      <c r="K11" s="61">
        <v>0</v>
      </c>
      <c r="L11" s="11">
        <v>0</v>
      </c>
      <c r="M11" s="8">
        <v>0</v>
      </c>
      <c r="N11" s="77" t="s">
        <v>6</v>
      </c>
      <c r="O11" s="183"/>
      <c r="P11" s="27"/>
    </row>
    <row r="12" spans="2:16" ht="18.75" customHeight="1" x14ac:dyDescent="0.25">
      <c r="B12" s="41">
        <v>2</v>
      </c>
      <c r="C12" s="104">
        <v>0</v>
      </c>
      <c r="D12" s="41">
        <v>0</v>
      </c>
      <c r="E12" s="104">
        <v>0</v>
      </c>
      <c r="F12" s="41">
        <v>0</v>
      </c>
      <c r="G12" s="104">
        <v>0</v>
      </c>
      <c r="H12" s="41">
        <v>0</v>
      </c>
      <c r="I12" s="104">
        <v>0</v>
      </c>
      <c r="J12" s="6">
        <v>0</v>
      </c>
      <c r="K12" s="62">
        <v>0</v>
      </c>
      <c r="L12" s="15">
        <v>0</v>
      </c>
      <c r="M12" s="10">
        <v>0</v>
      </c>
      <c r="N12" s="78" t="s">
        <v>7</v>
      </c>
      <c r="O12" s="184"/>
      <c r="P12" s="27"/>
    </row>
    <row r="13" spans="2:16" ht="18.75" customHeight="1" x14ac:dyDescent="0.25">
      <c r="B13" s="29">
        <v>0</v>
      </c>
      <c r="C13" s="103">
        <v>0</v>
      </c>
      <c r="D13" s="29">
        <v>0</v>
      </c>
      <c r="E13" s="103">
        <v>0</v>
      </c>
      <c r="F13" s="29">
        <v>0</v>
      </c>
      <c r="G13" s="103">
        <v>0</v>
      </c>
      <c r="H13" s="29">
        <v>0</v>
      </c>
      <c r="I13" s="103">
        <v>0</v>
      </c>
      <c r="J13" s="18">
        <v>0</v>
      </c>
      <c r="K13" s="61">
        <v>0</v>
      </c>
      <c r="L13" s="11">
        <v>0</v>
      </c>
      <c r="M13" s="8">
        <v>0</v>
      </c>
      <c r="N13" s="77" t="s">
        <v>18</v>
      </c>
      <c r="O13" s="182" t="s">
        <v>9</v>
      </c>
      <c r="P13" s="26"/>
    </row>
    <row r="14" spans="2:16" ht="18.75" customHeight="1" x14ac:dyDescent="0.25">
      <c r="B14" s="29">
        <v>0</v>
      </c>
      <c r="C14" s="103">
        <v>0</v>
      </c>
      <c r="D14" s="29">
        <v>0</v>
      </c>
      <c r="E14" s="103">
        <v>0</v>
      </c>
      <c r="F14" s="29">
        <v>0</v>
      </c>
      <c r="G14" s="103">
        <v>0</v>
      </c>
      <c r="H14" s="29">
        <v>0</v>
      </c>
      <c r="I14" s="103">
        <v>0</v>
      </c>
      <c r="J14" s="18">
        <v>0</v>
      </c>
      <c r="K14" s="61">
        <v>0</v>
      </c>
      <c r="L14" s="13">
        <v>0</v>
      </c>
      <c r="M14" s="9">
        <v>0</v>
      </c>
      <c r="N14" s="76" t="s">
        <v>5</v>
      </c>
      <c r="O14" s="183"/>
      <c r="P14" s="27"/>
    </row>
    <row r="15" spans="2:16" ht="18.75" customHeight="1" x14ac:dyDescent="0.25">
      <c r="B15" s="29">
        <v>0</v>
      </c>
      <c r="C15" s="103">
        <v>0</v>
      </c>
      <c r="D15" s="29">
        <v>0</v>
      </c>
      <c r="E15" s="103">
        <v>0</v>
      </c>
      <c r="F15" s="29">
        <v>0</v>
      </c>
      <c r="G15" s="103">
        <v>0</v>
      </c>
      <c r="H15" s="29">
        <v>0</v>
      </c>
      <c r="I15" s="103">
        <v>0</v>
      </c>
      <c r="J15" s="18">
        <v>0</v>
      </c>
      <c r="K15" s="61">
        <v>0</v>
      </c>
      <c r="L15" s="11">
        <v>0</v>
      </c>
      <c r="M15" s="8">
        <v>0</v>
      </c>
      <c r="N15" s="77" t="s">
        <v>6</v>
      </c>
      <c r="O15" s="183"/>
      <c r="P15" s="27"/>
    </row>
    <row r="16" spans="2:16" ht="18.75" customHeight="1" x14ac:dyDescent="0.25">
      <c r="B16" s="41">
        <v>0</v>
      </c>
      <c r="C16" s="104">
        <v>0</v>
      </c>
      <c r="D16" s="41">
        <v>0</v>
      </c>
      <c r="E16" s="104">
        <v>0</v>
      </c>
      <c r="F16" s="41">
        <v>0</v>
      </c>
      <c r="G16" s="104">
        <v>0</v>
      </c>
      <c r="H16" s="41">
        <v>0</v>
      </c>
      <c r="I16" s="104">
        <v>0</v>
      </c>
      <c r="J16" s="6">
        <v>0</v>
      </c>
      <c r="K16" s="62">
        <v>0</v>
      </c>
      <c r="L16" s="15">
        <v>0</v>
      </c>
      <c r="M16" s="10">
        <v>0</v>
      </c>
      <c r="N16" s="78" t="s">
        <v>7</v>
      </c>
      <c r="O16" s="184"/>
      <c r="P16" s="27"/>
    </row>
    <row r="17" spans="2:16" ht="18.75" customHeight="1" x14ac:dyDescent="0.25">
      <c r="B17" s="29">
        <v>0</v>
      </c>
      <c r="C17" s="103">
        <v>0</v>
      </c>
      <c r="D17" s="29">
        <v>0</v>
      </c>
      <c r="E17" s="103">
        <v>0</v>
      </c>
      <c r="F17" s="29">
        <v>0</v>
      </c>
      <c r="G17" s="103">
        <v>0</v>
      </c>
      <c r="H17" s="29">
        <v>0</v>
      </c>
      <c r="I17" s="103">
        <v>0</v>
      </c>
      <c r="J17" s="18">
        <v>0</v>
      </c>
      <c r="K17" s="61">
        <v>0</v>
      </c>
      <c r="L17" s="11">
        <v>0</v>
      </c>
      <c r="M17" s="8">
        <v>0</v>
      </c>
      <c r="N17" s="77" t="s">
        <v>18</v>
      </c>
      <c r="O17" s="182" t="s">
        <v>10</v>
      </c>
      <c r="P17" s="26"/>
    </row>
    <row r="18" spans="2:16" ht="18.75" customHeight="1" x14ac:dyDescent="0.25">
      <c r="B18" s="29">
        <v>0</v>
      </c>
      <c r="C18" s="103">
        <v>0</v>
      </c>
      <c r="D18" s="29">
        <v>0</v>
      </c>
      <c r="E18" s="103">
        <v>0</v>
      </c>
      <c r="F18" s="29">
        <v>0</v>
      </c>
      <c r="G18" s="103">
        <v>0</v>
      </c>
      <c r="H18" s="29">
        <v>0</v>
      </c>
      <c r="I18" s="103">
        <v>0</v>
      </c>
      <c r="J18" s="18">
        <v>0</v>
      </c>
      <c r="K18" s="61">
        <v>0</v>
      </c>
      <c r="L18" s="13">
        <v>0</v>
      </c>
      <c r="M18" s="9">
        <v>0</v>
      </c>
      <c r="N18" s="76" t="s">
        <v>5</v>
      </c>
      <c r="O18" s="183"/>
      <c r="P18" s="27"/>
    </row>
    <row r="19" spans="2:16" ht="18.75" customHeight="1" x14ac:dyDescent="0.25">
      <c r="B19" s="29">
        <v>0</v>
      </c>
      <c r="C19" s="103">
        <v>0</v>
      </c>
      <c r="D19" s="29">
        <v>0</v>
      </c>
      <c r="E19" s="103">
        <v>0</v>
      </c>
      <c r="F19" s="29">
        <v>0</v>
      </c>
      <c r="G19" s="103">
        <v>0</v>
      </c>
      <c r="H19" s="29">
        <v>0</v>
      </c>
      <c r="I19" s="103">
        <v>0</v>
      </c>
      <c r="J19" s="18">
        <v>0</v>
      </c>
      <c r="K19" s="61">
        <v>0</v>
      </c>
      <c r="L19" s="11">
        <v>0</v>
      </c>
      <c r="M19" s="8">
        <v>0</v>
      </c>
      <c r="N19" s="77" t="s">
        <v>6</v>
      </c>
      <c r="O19" s="183"/>
      <c r="P19" s="27"/>
    </row>
    <row r="20" spans="2:16" ht="18.75" customHeight="1" x14ac:dyDescent="0.25">
      <c r="B20" s="41">
        <v>0</v>
      </c>
      <c r="C20" s="104">
        <v>0</v>
      </c>
      <c r="D20" s="41">
        <v>0</v>
      </c>
      <c r="E20" s="104">
        <v>0</v>
      </c>
      <c r="F20" s="41">
        <v>0</v>
      </c>
      <c r="G20" s="104">
        <v>0</v>
      </c>
      <c r="H20" s="41">
        <v>0</v>
      </c>
      <c r="I20" s="104">
        <v>0</v>
      </c>
      <c r="J20" s="6">
        <v>0</v>
      </c>
      <c r="K20" s="62">
        <v>0</v>
      </c>
      <c r="L20" s="15">
        <v>0</v>
      </c>
      <c r="M20" s="10">
        <v>0</v>
      </c>
      <c r="N20" s="78" t="s">
        <v>7</v>
      </c>
      <c r="O20" s="184"/>
      <c r="P20" s="27"/>
    </row>
    <row r="21" spans="2:16" ht="18.75" customHeight="1" x14ac:dyDescent="0.25">
      <c r="B21" s="29">
        <v>14</v>
      </c>
      <c r="C21" s="103">
        <v>2</v>
      </c>
      <c r="D21" s="29">
        <v>0</v>
      </c>
      <c r="E21" s="103">
        <v>0</v>
      </c>
      <c r="F21" s="29">
        <v>0</v>
      </c>
      <c r="G21" s="103">
        <v>0</v>
      </c>
      <c r="H21" s="29">
        <v>0</v>
      </c>
      <c r="I21" s="103">
        <v>0</v>
      </c>
      <c r="J21" s="18">
        <v>0</v>
      </c>
      <c r="K21" s="61">
        <v>0</v>
      </c>
      <c r="L21" s="11">
        <v>0</v>
      </c>
      <c r="M21" s="8">
        <v>0</v>
      </c>
      <c r="N21" s="77" t="s">
        <v>18</v>
      </c>
      <c r="O21" s="182" t="s">
        <v>11</v>
      </c>
      <c r="P21" s="26"/>
    </row>
    <row r="22" spans="2:16" ht="18.75" customHeight="1" x14ac:dyDescent="0.25">
      <c r="B22" s="29">
        <v>0</v>
      </c>
      <c r="C22" s="103">
        <v>0</v>
      </c>
      <c r="D22" s="29">
        <v>0</v>
      </c>
      <c r="E22" s="103">
        <v>0</v>
      </c>
      <c r="F22" s="29">
        <v>0</v>
      </c>
      <c r="G22" s="103">
        <v>0</v>
      </c>
      <c r="H22" s="29">
        <v>0</v>
      </c>
      <c r="I22" s="103">
        <v>0</v>
      </c>
      <c r="J22" s="18">
        <v>0</v>
      </c>
      <c r="K22" s="61">
        <v>0</v>
      </c>
      <c r="L22" s="13">
        <v>0</v>
      </c>
      <c r="M22" s="9">
        <v>0</v>
      </c>
      <c r="N22" s="76" t="s">
        <v>5</v>
      </c>
      <c r="O22" s="183"/>
      <c r="P22" s="27"/>
    </row>
    <row r="23" spans="2:16" ht="18.75" customHeight="1" x14ac:dyDescent="0.25">
      <c r="B23" s="29">
        <v>0</v>
      </c>
      <c r="C23" s="103">
        <v>0</v>
      </c>
      <c r="D23" s="29">
        <v>0</v>
      </c>
      <c r="E23" s="103">
        <v>0</v>
      </c>
      <c r="F23" s="29">
        <v>0</v>
      </c>
      <c r="G23" s="103">
        <v>0</v>
      </c>
      <c r="H23" s="29">
        <v>0</v>
      </c>
      <c r="I23" s="103">
        <v>0</v>
      </c>
      <c r="J23" s="18">
        <v>0</v>
      </c>
      <c r="K23" s="61">
        <v>0</v>
      </c>
      <c r="L23" s="11">
        <v>0</v>
      </c>
      <c r="M23" s="8">
        <v>0</v>
      </c>
      <c r="N23" s="77" t="s">
        <v>6</v>
      </c>
      <c r="O23" s="183"/>
      <c r="P23" s="27"/>
    </row>
    <row r="24" spans="2:16" ht="18.75" customHeight="1" thickBot="1" x14ac:dyDescent="0.3">
      <c r="B24" s="45">
        <v>14</v>
      </c>
      <c r="C24" s="46">
        <v>2</v>
      </c>
      <c r="D24" s="45">
        <v>0</v>
      </c>
      <c r="E24" s="46">
        <v>0</v>
      </c>
      <c r="F24" s="45">
        <v>0</v>
      </c>
      <c r="G24" s="48">
        <v>0</v>
      </c>
      <c r="H24" s="47">
        <v>0</v>
      </c>
      <c r="I24" s="48">
        <v>0</v>
      </c>
      <c r="J24" s="24">
        <v>0</v>
      </c>
      <c r="K24" s="25">
        <v>0</v>
      </c>
      <c r="L24" s="24">
        <v>0</v>
      </c>
      <c r="M24" s="23">
        <v>0</v>
      </c>
      <c r="N24" s="81" t="s">
        <v>7</v>
      </c>
      <c r="O24" s="210"/>
      <c r="P24" s="27"/>
    </row>
    <row r="25" spans="2:16" ht="22.5" customHeight="1" thickBot="1" x14ac:dyDescent="0.3">
      <c r="B25" s="177">
        <v>16</v>
      </c>
      <c r="C25" s="159"/>
      <c r="D25" s="177">
        <v>0</v>
      </c>
      <c r="E25" s="159"/>
      <c r="F25" s="177">
        <v>0</v>
      </c>
      <c r="G25" s="220"/>
      <c r="H25" s="152">
        <v>0</v>
      </c>
      <c r="I25" s="174"/>
      <c r="J25" s="175">
        <v>0</v>
      </c>
      <c r="K25" s="176"/>
      <c r="L25" s="175">
        <v>0</v>
      </c>
      <c r="M25" s="176"/>
      <c r="N25" s="165" t="s">
        <v>12</v>
      </c>
      <c r="O25" s="143"/>
      <c r="P25" s="27"/>
    </row>
    <row r="26" spans="2:16" ht="19.5" customHeight="1" x14ac:dyDescent="0.25">
      <c r="B26" s="217" t="s">
        <v>75</v>
      </c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</row>
  </sheetData>
  <mergeCells count="23">
    <mergeCell ref="L25:M25"/>
    <mergeCell ref="N25:O25"/>
    <mergeCell ref="B26:O26"/>
    <mergeCell ref="O5:O8"/>
    <mergeCell ref="O9:O12"/>
    <mergeCell ref="O13:O16"/>
    <mergeCell ref="O17:O20"/>
    <mergeCell ref="O21:O24"/>
    <mergeCell ref="B25:C25"/>
    <mergeCell ref="D25:E25"/>
    <mergeCell ref="F25:G25"/>
    <mergeCell ref="H25:I25"/>
    <mergeCell ref="J25:K25"/>
    <mergeCell ref="H1:O1"/>
    <mergeCell ref="H2:O2"/>
    <mergeCell ref="B3:C3"/>
    <mergeCell ref="D3:E3"/>
    <mergeCell ref="F3:G3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scale="9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4" width="9.375" style="58" customWidth="1"/>
    <col min="5" max="5" width="9.375" style="28" customWidth="1"/>
    <col min="6" max="7" width="9.25" style="58" customWidth="1"/>
    <col min="8" max="11" width="9.25" style="28" hidden="1" customWidth="1"/>
    <col min="12" max="13" width="9.375" style="28" hidden="1" customWidth="1"/>
    <col min="14" max="14" width="16.625" style="28" customWidth="1"/>
    <col min="15" max="15" width="21.625" style="28" customWidth="1"/>
    <col min="16" max="16" width="6.875" style="58" customWidth="1"/>
    <col min="17" max="16384" width="6.375" style="2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66" t="s">
        <v>21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6"/>
      <c r="N3" s="167" t="s">
        <v>2</v>
      </c>
      <c r="O3" s="167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20" t="s">
        <v>1</v>
      </c>
      <c r="N4" s="168"/>
      <c r="O4" s="169"/>
      <c r="P4" s="109"/>
    </row>
    <row r="5" spans="2:16" ht="18.75" customHeight="1" x14ac:dyDescent="0.25">
      <c r="B5" s="29">
        <v>364</v>
      </c>
      <c r="C5" s="30">
        <v>159</v>
      </c>
      <c r="D5" s="29">
        <v>294</v>
      </c>
      <c r="E5" s="30">
        <v>132</v>
      </c>
      <c r="F5" s="29">
        <v>262</v>
      </c>
      <c r="G5" s="30">
        <v>134</v>
      </c>
      <c r="H5" s="29">
        <v>218</v>
      </c>
      <c r="I5" s="30">
        <v>119</v>
      </c>
      <c r="J5" s="16">
        <v>156</v>
      </c>
      <c r="K5" s="17">
        <v>76</v>
      </c>
      <c r="L5" s="16">
        <v>124</v>
      </c>
      <c r="M5" s="19">
        <v>65</v>
      </c>
      <c r="N5" s="74" t="s">
        <v>18</v>
      </c>
      <c r="O5" s="160" t="s">
        <v>4</v>
      </c>
      <c r="P5" s="26"/>
    </row>
    <row r="6" spans="2:16" ht="18.75" customHeight="1" x14ac:dyDescent="0.25">
      <c r="B6" s="33">
        <v>57</v>
      </c>
      <c r="C6" s="34">
        <v>28</v>
      </c>
      <c r="D6" s="33">
        <v>59</v>
      </c>
      <c r="E6" s="34">
        <v>28</v>
      </c>
      <c r="F6" s="33">
        <v>90</v>
      </c>
      <c r="G6" s="34">
        <v>36</v>
      </c>
      <c r="H6" s="33">
        <v>95</v>
      </c>
      <c r="I6" s="34">
        <v>37</v>
      </c>
      <c r="J6" s="13">
        <v>100</v>
      </c>
      <c r="K6" s="14">
        <v>38</v>
      </c>
      <c r="L6" s="13">
        <v>142</v>
      </c>
      <c r="M6" s="9">
        <v>42</v>
      </c>
      <c r="N6" s="68" t="s">
        <v>5</v>
      </c>
      <c r="O6" s="161"/>
      <c r="P6" s="27"/>
    </row>
    <row r="7" spans="2:16" ht="18.75" customHeight="1" x14ac:dyDescent="0.25">
      <c r="B7" s="37">
        <v>76</v>
      </c>
      <c r="C7" s="38">
        <v>24</v>
      </c>
      <c r="D7" s="37">
        <v>75</v>
      </c>
      <c r="E7" s="38">
        <v>21</v>
      </c>
      <c r="F7" s="37">
        <v>147</v>
      </c>
      <c r="G7" s="38">
        <v>26</v>
      </c>
      <c r="H7" s="37">
        <v>170</v>
      </c>
      <c r="I7" s="38">
        <v>41</v>
      </c>
      <c r="J7" s="11">
        <v>172</v>
      </c>
      <c r="K7" s="12">
        <v>40</v>
      </c>
      <c r="L7" s="11">
        <v>128</v>
      </c>
      <c r="M7" s="8">
        <v>32</v>
      </c>
      <c r="N7" s="69" t="s">
        <v>6</v>
      </c>
      <c r="O7" s="161"/>
      <c r="P7" s="27"/>
    </row>
    <row r="8" spans="2:16" ht="18.75" customHeight="1" x14ac:dyDescent="0.25">
      <c r="B8" s="41">
        <v>497</v>
      </c>
      <c r="C8" s="42">
        <v>211</v>
      </c>
      <c r="D8" s="41">
        <v>428</v>
      </c>
      <c r="E8" s="42">
        <v>181</v>
      </c>
      <c r="F8" s="41">
        <v>499</v>
      </c>
      <c r="G8" s="42">
        <v>196</v>
      </c>
      <c r="H8" s="41">
        <v>483</v>
      </c>
      <c r="I8" s="42">
        <v>197</v>
      </c>
      <c r="J8" s="15">
        <v>428</v>
      </c>
      <c r="K8" s="4">
        <v>154</v>
      </c>
      <c r="L8" s="15">
        <v>394</v>
      </c>
      <c r="M8" s="10">
        <v>139</v>
      </c>
      <c r="N8" s="70" t="s">
        <v>7</v>
      </c>
      <c r="O8" s="162"/>
      <c r="P8" s="27"/>
    </row>
    <row r="9" spans="2:16" ht="18.75" customHeight="1" x14ac:dyDescent="0.25">
      <c r="B9" s="37">
        <v>509</v>
      </c>
      <c r="C9" s="38">
        <v>262</v>
      </c>
      <c r="D9" s="37">
        <v>415</v>
      </c>
      <c r="E9" s="38">
        <v>200</v>
      </c>
      <c r="F9" s="37">
        <v>367</v>
      </c>
      <c r="G9" s="38">
        <v>212</v>
      </c>
      <c r="H9" s="37">
        <v>339</v>
      </c>
      <c r="I9" s="38">
        <v>194</v>
      </c>
      <c r="J9" s="11">
        <v>264</v>
      </c>
      <c r="K9" s="12">
        <v>125</v>
      </c>
      <c r="L9" s="11">
        <v>205</v>
      </c>
      <c r="M9" s="8">
        <v>100</v>
      </c>
      <c r="N9" s="69" t="s">
        <v>18</v>
      </c>
      <c r="O9" s="163" t="s">
        <v>8</v>
      </c>
      <c r="P9" s="26"/>
    </row>
    <row r="10" spans="2:16" ht="18.75" customHeight="1" x14ac:dyDescent="0.25">
      <c r="B10" s="33">
        <v>123</v>
      </c>
      <c r="C10" s="34">
        <v>61</v>
      </c>
      <c r="D10" s="33">
        <v>124</v>
      </c>
      <c r="E10" s="34">
        <v>62</v>
      </c>
      <c r="F10" s="33">
        <v>169</v>
      </c>
      <c r="G10" s="34">
        <v>88</v>
      </c>
      <c r="H10" s="33">
        <v>172</v>
      </c>
      <c r="I10" s="34">
        <v>94</v>
      </c>
      <c r="J10" s="13">
        <v>174</v>
      </c>
      <c r="K10" s="14">
        <v>103</v>
      </c>
      <c r="L10" s="13">
        <v>242</v>
      </c>
      <c r="M10" s="9">
        <v>112</v>
      </c>
      <c r="N10" s="68" t="s">
        <v>5</v>
      </c>
      <c r="O10" s="161"/>
      <c r="P10" s="27"/>
    </row>
    <row r="11" spans="2:16" ht="18.75" customHeight="1" x14ac:dyDescent="0.25">
      <c r="B11" s="37">
        <v>151</v>
      </c>
      <c r="C11" s="38">
        <v>32</v>
      </c>
      <c r="D11" s="37">
        <v>150</v>
      </c>
      <c r="E11" s="38">
        <v>32</v>
      </c>
      <c r="F11" s="37">
        <v>240</v>
      </c>
      <c r="G11" s="38">
        <v>57</v>
      </c>
      <c r="H11" s="37">
        <v>256</v>
      </c>
      <c r="I11" s="38">
        <v>76</v>
      </c>
      <c r="J11" s="11">
        <v>272</v>
      </c>
      <c r="K11" s="12">
        <v>70</v>
      </c>
      <c r="L11" s="11">
        <v>204</v>
      </c>
      <c r="M11" s="8">
        <v>60</v>
      </c>
      <c r="N11" s="69" t="s">
        <v>6</v>
      </c>
      <c r="O11" s="161"/>
      <c r="P11" s="27"/>
    </row>
    <row r="12" spans="2:16" ht="18.75" customHeight="1" x14ac:dyDescent="0.25">
      <c r="B12" s="41">
        <v>783</v>
      </c>
      <c r="C12" s="42">
        <v>355</v>
      </c>
      <c r="D12" s="41">
        <v>689</v>
      </c>
      <c r="E12" s="42">
        <v>294</v>
      </c>
      <c r="F12" s="41">
        <v>776</v>
      </c>
      <c r="G12" s="42">
        <v>357</v>
      </c>
      <c r="H12" s="41">
        <v>767</v>
      </c>
      <c r="I12" s="42">
        <v>364</v>
      </c>
      <c r="J12" s="15">
        <v>710</v>
      </c>
      <c r="K12" s="4">
        <v>298</v>
      </c>
      <c r="L12" s="15">
        <v>651</v>
      </c>
      <c r="M12" s="10">
        <v>272</v>
      </c>
      <c r="N12" s="70" t="s">
        <v>7</v>
      </c>
      <c r="O12" s="162"/>
      <c r="P12" s="27"/>
    </row>
    <row r="13" spans="2:16" ht="18.75" customHeight="1" x14ac:dyDescent="0.25">
      <c r="B13" s="37">
        <v>92</v>
      </c>
      <c r="C13" s="38">
        <v>19</v>
      </c>
      <c r="D13" s="37">
        <v>67</v>
      </c>
      <c r="E13" s="38">
        <v>17</v>
      </c>
      <c r="F13" s="37">
        <v>73</v>
      </c>
      <c r="G13" s="38">
        <v>19</v>
      </c>
      <c r="H13" s="37">
        <v>68</v>
      </c>
      <c r="I13" s="38">
        <v>20</v>
      </c>
      <c r="J13" s="11">
        <v>60</v>
      </c>
      <c r="K13" s="12">
        <v>21</v>
      </c>
      <c r="L13" s="11">
        <v>53</v>
      </c>
      <c r="M13" s="8">
        <v>16</v>
      </c>
      <c r="N13" s="69" t="s">
        <v>18</v>
      </c>
      <c r="O13" s="163" t="s">
        <v>9</v>
      </c>
      <c r="P13" s="26"/>
    </row>
    <row r="14" spans="2:16" ht="18.75" customHeight="1" x14ac:dyDescent="0.25">
      <c r="B14" s="33">
        <v>27</v>
      </c>
      <c r="C14" s="34">
        <v>11</v>
      </c>
      <c r="D14" s="33">
        <v>26</v>
      </c>
      <c r="E14" s="34">
        <v>12</v>
      </c>
      <c r="F14" s="33">
        <v>34</v>
      </c>
      <c r="G14" s="34">
        <v>16</v>
      </c>
      <c r="H14" s="33">
        <v>33</v>
      </c>
      <c r="I14" s="34">
        <v>15</v>
      </c>
      <c r="J14" s="13">
        <v>36</v>
      </c>
      <c r="K14" s="14">
        <v>18</v>
      </c>
      <c r="L14" s="13">
        <v>43</v>
      </c>
      <c r="M14" s="9">
        <v>18</v>
      </c>
      <c r="N14" s="68" t="s">
        <v>5</v>
      </c>
      <c r="O14" s="161"/>
      <c r="P14" s="27"/>
    </row>
    <row r="15" spans="2:16" ht="18.75" customHeight="1" x14ac:dyDescent="0.25">
      <c r="B15" s="37">
        <v>31</v>
      </c>
      <c r="C15" s="38">
        <v>7</v>
      </c>
      <c r="D15" s="37">
        <v>30</v>
      </c>
      <c r="E15" s="38">
        <v>6</v>
      </c>
      <c r="F15" s="37">
        <v>37</v>
      </c>
      <c r="G15" s="38">
        <v>9</v>
      </c>
      <c r="H15" s="37">
        <v>39</v>
      </c>
      <c r="I15" s="38">
        <v>14</v>
      </c>
      <c r="J15" s="11">
        <v>41</v>
      </c>
      <c r="K15" s="12">
        <v>12</v>
      </c>
      <c r="L15" s="11">
        <v>32</v>
      </c>
      <c r="M15" s="8">
        <v>16</v>
      </c>
      <c r="N15" s="69" t="s">
        <v>6</v>
      </c>
      <c r="O15" s="161"/>
      <c r="P15" s="27"/>
    </row>
    <row r="16" spans="2:16" ht="18.75" customHeight="1" x14ac:dyDescent="0.25">
      <c r="B16" s="41">
        <v>150</v>
      </c>
      <c r="C16" s="42">
        <v>37</v>
      </c>
      <c r="D16" s="41">
        <v>123</v>
      </c>
      <c r="E16" s="42">
        <v>35</v>
      </c>
      <c r="F16" s="41">
        <v>144</v>
      </c>
      <c r="G16" s="42">
        <v>44</v>
      </c>
      <c r="H16" s="41">
        <v>140</v>
      </c>
      <c r="I16" s="42">
        <v>49</v>
      </c>
      <c r="J16" s="15">
        <v>137</v>
      </c>
      <c r="K16" s="4">
        <v>51</v>
      </c>
      <c r="L16" s="15">
        <v>128</v>
      </c>
      <c r="M16" s="10">
        <v>50</v>
      </c>
      <c r="N16" s="70" t="s">
        <v>7</v>
      </c>
      <c r="O16" s="162"/>
      <c r="P16" s="27"/>
    </row>
    <row r="17" spans="2:16" ht="18.75" customHeight="1" x14ac:dyDescent="0.25">
      <c r="B17" s="37">
        <v>189</v>
      </c>
      <c r="C17" s="38">
        <v>17</v>
      </c>
      <c r="D17" s="37">
        <v>71</v>
      </c>
      <c r="E17" s="38">
        <v>13</v>
      </c>
      <c r="F17" s="37">
        <v>89</v>
      </c>
      <c r="G17" s="38">
        <v>13</v>
      </c>
      <c r="H17" s="37">
        <v>91</v>
      </c>
      <c r="I17" s="38">
        <v>11</v>
      </c>
      <c r="J17" s="11">
        <v>83</v>
      </c>
      <c r="K17" s="12">
        <v>10</v>
      </c>
      <c r="L17" s="11">
        <v>49</v>
      </c>
      <c r="M17" s="8">
        <v>6</v>
      </c>
      <c r="N17" s="69" t="s">
        <v>18</v>
      </c>
      <c r="O17" s="163" t="s">
        <v>10</v>
      </c>
      <c r="P17" s="26"/>
    </row>
    <row r="18" spans="2:16" ht="18.75" customHeight="1" x14ac:dyDescent="0.25">
      <c r="B18" s="33">
        <v>48</v>
      </c>
      <c r="C18" s="34">
        <v>9</v>
      </c>
      <c r="D18" s="33">
        <v>46</v>
      </c>
      <c r="E18" s="34">
        <v>8</v>
      </c>
      <c r="F18" s="33">
        <v>55</v>
      </c>
      <c r="G18" s="34">
        <v>14</v>
      </c>
      <c r="H18" s="33">
        <v>54</v>
      </c>
      <c r="I18" s="34">
        <v>15</v>
      </c>
      <c r="J18" s="13">
        <v>59</v>
      </c>
      <c r="K18" s="14">
        <v>16</v>
      </c>
      <c r="L18" s="13">
        <v>77</v>
      </c>
      <c r="M18" s="9">
        <v>19</v>
      </c>
      <c r="N18" s="68" t="s">
        <v>5</v>
      </c>
      <c r="O18" s="161"/>
      <c r="P18" s="27"/>
    </row>
    <row r="19" spans="2:16" ht="18.75" customHeight="1" x14ac:dyDescent="0.25">
      <c r="B19" s="37">
        <v>59</v>
      </c>
      <c r="C19" s="38">
        <v>5</v>
      </c>
      <c r="D19" s="37">
        <v>56</v>
      </c>
      <c r="E19" s="38">
        <v>5</v>
      </c>
      <c r="F19" s="37">
        <v>80</v>
      </c>
      <c r="G19" s="38">
        <v>10</v>
      </c>
      <c r="H19" s="37">
        <v>80</v>
      </c>
      <c r="I19" s="38">
        <v>14</v>
      </c>
      <c r="J19" s="11">
        <v>90</v>
      </c>
      <c r="K19" s="12">
        <v>16</v>
      </c>
      <c r="L19" s="11">
        <v>75</v>
      </c>
      <c r="M19" s="8">
        <v>14</v>
      </c>
      <c r="N19" s="69" t="s">
        <v>6</v>
      </c>
      <c r="O19" s="161"/>
      <c r="P19" s="27"/>
    </row>
    <row r="20" spans="2:16" ht="18.75" customHeight="1" x14ac:dyDescent="0.25">
      <c r="B20" s="41">
        <v>296</v>
      </c>
      <c r="C20" s="42">
        <v>31</v>
      </c>
      <c r="D20" s="41">
        <v>173</v>
      </c>
      <c r="E20" s="42">
        <v>26</v>
      </c>
      <c r="F20" s="41">
        <v>224</v>
      </c>
      <c r="G20" s="42">
        <v>37</v>
      </c>
      <c r="H20" s="41">
        <v>225</v>
      </c>
      <c r="I20" s="42">
        <v>40</v>
      </c>
      <c r="J20" s="15">
        <v>232</v>
      </c>
      <c r="K20" s="4">
        <v>42</v>
      </c>
      <c r="L20" s="15">
        <v>201</v>
      </c>
      <c r="M20" s="10">
        <v>39</v>
      </c>
      <c r="N20" s="70" t="s">
        <v>7</v>
      </c>
      <c r="O20" s="162"/>
      <c r="P20" s="27"/>
    </row>
    <row r="21" spans="2:16" ht="18.75" customHeight="1" x14ac:dyDescent="0.25">
      <c r="B21" s="37">
        <v>1154</v>
      </c>
      <c r="C21" s="38">
        <v>457</v>
      </c>
      <c r="D21" s="37">
        <v>847</v>
      </c>
      <c r="E21" s="38">
        <v>362</v>
      </c>
      <c r="F21" s="37">
        <v>791</v>
      </c>
      <c r="G21" s="38">
        <v>378</v>
      </c>
      <c r="H21" s="37">
        <v>716</v>
      </c>
      <c r="I21" s="38">
        <v>344</v>
      </c>
      <c r="J21" s="11">
        <v>563</v>
      </c>
      <c r="K21" s="12">
        <v>232</v>
      </c>
      <c r="L21" s="11">
        <v>431</v>
      </c>
      <c r="M21" s="8">
        <v>187</v>
      </c>
      <c r="N21" s="69" t="s">
        <v>18</v>
      </c>
      <c r="O21" s="163" t="s">
        <v>11</v>
      </c>
      <c r="P21" s="26"/>
    </row>
    <row r="22" spans="2:16" ht="18.75" customHeight="1" x14ac:dyDescent="0.25">
      <c r="B22" s="33">
        <v>255</v>
      </c>
      <c r="C22" s="34">
        <v>109</v>
      </c>
      <c r="D22" s="33">
        <v>255</v>
      </c>
      <c r="E22" s="34">
        <v>110</v>
      </c>
      <c r="F22" s="33">
        <v>348</v>
      </c>
      <c r="G22" s="34">
        <v>154</v>
      </c>
      <c r="H22" s="33">
        <v>354</v>
      </c>
      <c r="I22" s="34">
        <v>161</v>
      </c>
      <c r="J22" s="13">
        <v>369</v>
      </c>
      <c r="K22" s="14">
        <v>175</v>
      </c>
      <c r="L22" s="13">
        <v>504</v>
      </c>
      <c r="M22" s="9">
        <v>191</v>
      </c>
      <c r="N22" s="68" t="s">
        <v>5</v>
      </c>
      <c r="O22" s="161"/>
      <c r="P22" s="27"/>
    </row>
    <row r="23" spans="2:16" ht="18.75" customHeight="1" x14ac:dyDescent="0.25">
      <c r="B23" s="37">
        <v>317</v>
      </c>
      <c r="C23" s="38">
        <v>68</v>
      </c>
      <c r="D23" s="37">
        <v>311</v>
      </c>
      <c r="E23" s="38">
        <v>64</v>
      </c>
      <c r="F23" s="37">
        <v>504</v>
      </c>
      <c r="G23" s="38">
        <v>102</v>
      </c>
      <c r="H23" s="37">
        <v>545</v>
      </c>
      <c r="I23" s="38">
        <v>145</v>
      </c>
      <c r="J23" s="11">
        <v>575</v>
      </c>
      <c r="K23" s="12">
        <v>138</v>
      </c>
      <c r="L23" s="11">
        <v>439</v>
      </c>
      <c r="M23" s="8">
        <v>122</v>
      </c>
      <c r="N23" s="69" t="s">
        <v>6</v>
      </c>
      <c r="O23" s="161"/>
      <c r="P23" s="27"/>
    </row>
    <row r="24" spans="2:16" ht="18.75" customHeight="1" thickBot="1" x14ac:dyDescent="0.3">
      <c r="B24" s="100">
        <v>1726</v>
      </c>
      <c r="C24" s="101">
        <v>634</v>
      </c>
      <c r="D24" s="100">
        <v>1413</v>
      </c>
      <c r="E24" s="101">
        <v>536</v>
      </c>
      <c r="F24" s="100">
        <v>1643</v>
      </c>
      <c r="G24" s="101">
        <v>634</v>
      </c>
      <c r="H24" s="45">
        <v>1615</v>
      </c>
      <c r="I24" s="46">
        <v>650</v>
      </c>
      <c r="J24" s="24">
        <v>1507</v>
      </c>
      <c r="K24" s="25">
        <v>545</v>
      </c>
      <c r="L24" s="24">
        <v>1374</v>
      </c>
      <c r="M24" s="23">
        <v>500</v>
      </c>
      <c r="N24" s="71" t="s">
        <v>7</v>
      </c>
      <c r="O24" s="164"/>
      <c r="P24" s="27"/>
    </row>
    <row r="25" spans="2:16" ht="22.5" customHeight="1" thickBot="1" x14ac:dyDescent="0.3">
      <c r="B25" s="170">
        <v>2360</v>
      </c>
      <c r="C25" s="171"/>
      <c r="D25" s="170">
        <v>1949</v>
      </c>
      <c r="E25" s="171"/>
      <c r="F25" s="170">
        <v>2277</v>
      </c>
      <c r="G25" s="171"/>
      <c r="H25" s="173">
        <v>2265</v>
      </c>
      <c r="I25" s="174"/>
      <c r="J25" s="175">
        <v>2052</v>
      </c>
      <c r="K25" s="176"/>
      <c r="L25" s="175">
        <v>1874</v>
      </c>
      <c r="M25" s="176"/>
      <c r="N25" s="165" t="s">
        <v>12</v>
      </c>
      <c r="O25" s="143"/>
      <c r="P25" s="27"/>
    </row>
  </sheetData>
  <mergeCells count="22">
    <mergeCell ref="O13:O16"/>
    <mergeCell ref="O5:O8"/>
    <mergeCell ref="O9:O12"/>
    <mergeCell ref="B3:C3"/>
    <mergeCell ref="B25:C25"/>
    <mergeCell ref="D3:E3"/>
    <mergeCell ref="D25:E25"/>
    <mergeCell ref="F3:G3"/>
    <mergeCell ref="F25:G25"/>
    <mergeCell ref="O17:O20"/>
    <mergeCell ref="O21:O24"/>
    <mergeCell ref="H25:I25"/>
    <mergeCell ref="J25:K25"/>
    <mergeCell ref="L25:M25"/>
    <mergeCell ref="N25:O25"/>
    <mergeCell ref="H1:O1"/>
    <mergeCell ref="H2:O2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showGridLines="0" zoomScaleNormal="100" workbookViewId="0">
      <selection activeCell="O3" sqref="O3:O4"/>
    </sheetView>
  </sheetViews>
  <sheetFormatPr defaultColWidth="6.375" defaultRowHeight="15" x14ac:dyDescent="0.25"/>
  <cols>
    <col min="1" max="1" width="6.375" style="58"/>
    <col min="2" max="5" width="9.375" style="58" customWidth="1"/>
    <col min="6" max="7" width="9.25" style="58" customWidth="1"/>
    <col min="8" max="13" width="9.25" style="58" hidden="1" customWidth="1"/>
    <col min="14" max="14" width="16.625" style="58" customWidth="1"/>
    <col min="15" max="15" width="21.625" style="58" customWidth="1"/>
    <col min="16" max="16" width="6.875" style="58" customWidth="1"/>
    <col min="17" max="16384" width="6.375" style="5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36"/>
    </row>
    <row r="2" spans="2:16" ht="21" customHeight="1" thickBot="1" x14ac:dyDescent="0.3">
      <c r="H2" s="144" t="s">
        <v>80</v>
      </c>
      <c r="I2" s="144"/>
      <c r="J2" s="144"/>
      <c r="K2" s="144"/>
      <c r="L2" s="144"/>
      <c r="M2" s="144"/>
      <c r="N2" s="144"/>
      <c r="O2" s="144"/>
      <c r="P2" s="136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7"/>
      <c r="N3" s="189" t="s">
        <v>2</v>
      </c>
      <c r="O3" s="191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66" t="s">
        <v>1</v>
      </c>
      <c r="N4" s="190"/>
      <c r="O4" s="192"/>
      <c r="P4" s="109"/>
    </row>
    <row r="5" spans="2:16" ht="18.75" customHeight="1" x14ac:dyDescent="0.25">
      <c r="B5" s="102">
        <v>6</v>
      </c>
      <c r="C5" s="103">
        <v>1</v>
      </c>
      <c r="D5" s="102">
        <v>0</v>
      </c>
      <c r="E5" s="103">
        <v>0</v>
      </c>
      <c r="F5" s="102">
        <v>0</v>
      </c>
      <c r="G5" s="103">
        <v>0</v>
      </c>
      <c r="H5" s="102">
        <v>0</v>
      </c>
      <c r="I5" s="103">
        <v>0</v>
      </c>
      <c r="J5" s="63">
        <v>0</v>
      </c>
      <c r="K5" s="61">
        <v>0</v>
      </c>
      <c r="L5" s="16">
        <v>0</v>
      </c>
      <c r="M5" s="19">
        <v>0</v>
      </c>
      <c r="N5" s="80" t="s">
        <v>18</v>
      </c>
      <c r="O5" s="193" t="s">
        <v>4</v>
      </c>
      <c r="P5" s="26"/>
    </row>
    <row r="6" spans="2:16" ht="18.75" customHeight="1" x14ac:dyDescent="0.25">
      <c r="B6" s="29">
        <v>0</v>
      </c>
      <c r="C6" s="103">
        <v>0</v>
      </c>
      <c r="D6" s="29">
        <v>0</v>
      </c>
      <c r="E6" s="103">
        <v>0</v>
      </c>
      <c r="F6" s="29">
        <v>0</v>
      </c>
      <c r="G6" s="103">
        <v>0</v>
      </c>
      <c r="H6" s="29">
        <v>0</v>
      </c>
      <c r="I6" s="103">
        <v>0</v>
      </c>
      <c r="J6" s="18">
        <v>0</v>
      </c>
      <c r="K6" s="61">
        <v>0</v>
      </c>
      <c r="L6" s="13">
        <v>0</v>
      </c>
      <c r="M6" s="9">
        <v>0</v>
      </c>
      <c r="N6" s="76" t="s">
        <v>5</v>
      </c>
      <c r="O6" s="183"/>
      <c r="P6" s="27"/>
    </row>
    <row r="7" spans="2:16" ht="18.75" customHeight="1" x14ac:dyDescent="0.25">
      <c r="B7" s="29">
        <v>0</v>
      </c>
      <c r="C7" s="103">
        <v>0</v>
      </c>
      <c r="D7" s="29">
        <v>0</v>
      </c>
      <c r="E7" s="103">
        <v>0</v>
      </c>
      <c r="F7" s="29">
        <v>0</v>
      </c>
      <c r="G7" s="103">
        <v>0</v>
      </c>
      <c r="H7" s="29">
        <v>0</v>
      </c>
      <c r="I7" s="103">
        <v>0</v>
      </c>
      <c r="J7" s="18">
        <v>0</v>
      </c>
      <c r="K7" s="61">
        <v>0</v>
      </c>
      <c r="L7" s="11">
        <v>0</v>
      </c>
      <c r="M7" s="8">
        <v>0</v>
      </c>
      <c r="N7" s="77" t="s">
        <v>6</v>
      </c>
      <c r="O7" s="183"/>
      <c r="P7" s="27"/>
    </row>
    <row r="8" spans="2:16" ht="18.75" customHeight="1" x14ac:dyDescent="0.25">
      <c r="B8" s="41">
        <v>6</v>
      </c>
      <c r="C8" s="104">
        <v>1</v>
      </c>
      <c r="D8" s="41">
        <v>0</v>
      </c>
      <c r="E8" s="104">
        <v>0</v>
      </c>
      <c r="F8" s="41">
        <v>0</v>
      </c>
      <c r="G8" s="104">
        <v>0</v>
      </c>
      <c r="H8" s="41">
        <v>0</v>
      </c>
      <c r="I8" s="104">
        <v>0</v>
      </c>
      <c r="J8" s="6">
        <v>0</v>
      </c>
      <c r="K8" s="62">
        <v>0</v>
      </c>
      <c r="L8" s="15">
        <v>0</v>
      </c>
      <c r="M8" s="10">
        <v>0</v>
      </c>
      <c r="N8" s="78" t="s">
        <v>7</v>
      </c>
      <c r="O8" s="184"/>
      <c r="P8" s="27"/>
    </row>
    <row r="9" spans="2:16" ht="18.75" customHeight="1" x14ac:dyDescent="0.25">
      <c r="B9" s="29">
        <v>2</v>
      </c>
      <c r="C9" s="103">
        <v>1</v>
      </c>
      <c r="D9" s="29">
        <v>0</v>
      </c>
      <c r="E9" s="103">
        <v>0</v>
      </c>
      <c r="F9" s="29">
        <v>0</v>
      </c>
      <c r="G9" s="103">
        <v>0</v>
      </c>
      <c r="H9" s="29">
        <v>0</v>
      </c>
      <c r="I9" s="103">
        <v>0</v>
      </c>
      <c r="J9" s="18">
        <v>0</v>
      </c>
      <c r="K9" s="61">
        <v>0</v>
      </c>
      <c r="L9" s="11">
        <v>0</v>
      </c>
      <c r="M9" s="8">
        <v>0</v>
      </c>
      <c r="N9" s="77" t="s">
        <v>18</v>
      </c>
      <c r="O9" s="182" t="s">
        <v>8</v>
      </c>
      <c r="P9" s="26"/>
    </row>
    <row r="10" spans="2:16" ht="18.75" customHeight="1" x14ac:dyDescent="0.25">
      <c r="B10" s="29">
        <v>0</v>
      </c>
      <c r="C10" s="103">
        <v>0</v>
      </c>
      <c r="D10" s="29">
        <v>0</v>
      </c>
      <c r="E10" s="103">
        <v>0</v>
      </c>
      <c r="F10" s="29">
        <v>0</v>
      </c>
      <c r="G10" s="103">
        <v>0</v>
      </c>
      <c r="H10" s="29">
        <v>0</v>
      </c>
      <c r="I10" s="103">
        <v>0</v>
      </c>
      <c r="J10" s="18">
        <v>0</v>
      </c>
      <c r="K10" s="61">
        <v>0</v>
      </c>
      <c r="L10" s="13">
        <v>0</v>
      </c>
      <c r="M10" s="9">
        <v>0</v>
      </c>
      <c r="N10" s="76" t="s">
        <v>5</v>
      </c>
      <c r="O10" s="183"/>
      <c r="P10" s="27"/>
    </row>
    <row r="11" spans="2:16" ht="18.75" customHeight="1" x14ac:dyDescent="0.25">
      <c r="B11" s="29">
        <v>0</v>
      </c>
      <c r="C11" s="103">
        <v>0</v>
      </c>
      <c r="D11" s="29">
        <v>0</v>
      </c>
      <c r="E11" s="103">
        <v>0</v>
      </c>
      <c r="F11" s="29">
        <v>0</v>
      </c>
      <c r="G11" s="103">
        <v>0</v>
      </c>
      <c r="H11" s="29">
        <v>0</v>
      </c>
      <c r="I11" s="103">
        <v>0</v>
      </c>
      <c r="J11" s="18">
        <v>0</v>
      </c>
      <c r="K11" s="61">
        <v>0</v>
      </c>
      <c r="L11" s="11">
        <v>0</v>
      </c>
      <c r="M11" s="8">
        <v>0</v>
      </c>
      <c r="N11" s="77" t="s">
        <v>6</v>
      </c>
      <c r="O11" s="183"/>
      <c r="P11" s="27"/>
    </row>
    <row r="12" spans="2:16" ht="18.75" customHeight="1" x14ac:dyDescent="0.25">
      <c r="B12" s="41">
        <v>2</v>
      </c>
      <c r="C12" s="104">
        <v>1</v>
      </c>
      <c r="D12" s="41">
        <v>0</v>
      </c>
      <c r="E12" s="104">
        <v>0</v>
      </c>
      <c r="F12" s="41">
        <v>0</v>
      </c>
      <c r="G12" s="104">
        <v>0</v>
      </c>
      <c r="H12" s="41">
        <v>0</v>
      </c>
      <c r="I12" s="104">
        <v>0</v>
      </c>
      <c r="J12" s="6">
        <v>0</v>
      </c>
      <c r="K12" s="62">
        <v>0</v>
      </c>
      <c r="L12" s="15">
        <v>0</v>
      </c>
      <c r="M12" s="10">
        <v>0</v>
      </c>
      <c r="N12" s="78" t="s">
        <v>7</v>
      </c>
      <c r="O12" s="184"/>
      <c r="P12" s="27"/>
    </row>
    <row r="13" spans="2:16" ht="18.75" customHeight="1" x14ac:dyDescent="0.25">
      <c r="B13" s="29">
        <v>0</v>
      </c>
      <c r="C13" s="103">
        <v>0</v>
      </c>
      <c r="D13" s="29">
        <v>0</v>
      </c>
      <c r="E13" s="103">
        <v>0</v>
      </c>
      <c r="F13" s="29">
        <v>0</v>
      </c>
      <c r="G13" s="103">
        <v>0</v>
      </c>
      <c r="H13" s="29">
        <v>0</v>
      </c>
      <c r="I13" s="103">
        <v>0</v>
      </c>
      <c r="J13" s="18">
        <v>0</v>
      </c>
      <c r="K13" s="61">
        <v>0</v>
      </c>
      <c r="L13" s="11">
        <v>0</v>
      </c>
      <c r="M13" s="8">
        <v>0</v>
      </c>
      <c r="N13" s="77" t="s">
        <v>18</v>
      </c>
      <c r="O13" s="182" t="s">
        <v>9</v>
      </c>
      <c r="P13" s="26"/>
    </row>
    <row r="14" spans="2:16" ht="18.75" customHeight="1" x14ac:dyDescent="0.25">
      <c r="B14" s="29">
        <v>0</v>
      </c>
      <c r="C14" s="103">
        <v>0</v>
      </c>
      <c r="D14" s="29">
        <v>0</v>
      </c>
      <c r="E14" s="103">
        <v>0</v>
      </c>
      <c r="F14" s="29">
        <v>0</v>
      </c>
      <c r="G14" s="103">
        <v>0</v>
      </c>
      <c r="H14" s="29">
        <v>0</v>
      </c>
      <c r="I14" s="103">
        <v>0</v>
      </c>
      <c r="J14" s="18">
        <v>0</v>
      </c>
      <c r="K14" s="61">
        <v>0</v>
      </c>
      <c r="L14" s="13">
        <v>0</v>
      </c>
      <c r="M14" s="9">
        <v>0</v>
      </c>
      <c r="N14" s="76" t="s">
        <v>5</v>
      </c>
      <c r="O14" s="183"/>
      <c r="P14" s="27"/>
    </row>
    <row r="15" spans="2:16" ht="18.75" customHeight="1" x14ac:dyDescent="0.25">
      <c r="B15" s="29">
        <v>0</v>
      </c>
      <c r="C15" s="103">
        <v>0</v>
      </c>
      <c r="D15" s="29">
        <v>0</v>
      </c>
      <c r="E15" s="103">
        <v>0</v>
      </c>
      <c r="F15" s="29">
        <v>0</v>
      </c>
      <c r="G15" s="103">
        <v>0</v>
      </c>
      <c r="H15" s="29">
        <v>0</v>
      </c>
      <c r="I15" s="103">
        <v>0</v>
      </c>
      <c r="J15" s="18">
        <v>0</v>
      </c>
      <c r="K15" s="61">
        <v>0</v>
      </c>
      <c r="L15" s="11">
        <v>0</v>
      </c>
      <c r="M15" s="8">
        <v>0</v>
      </c>
      <c r="N15" s="77" t="s">
        <v>6</v>
      </c>
      <c r="O15" s="183"/>
      <c r="P15" s="27"/>
    </row>
    <row r="16" spans="2:16" ht="18.75" customHeight="1" x14ac:dyDescent="0.25">
      <c r="B16" s="41">
        <v>0</v>
      </c>
      <c r="C16" s="104">
        <v>0</v>
      </c>
      <c r="D16" s="41">
        <v>0</v>
      </c>
      <c r="E16" s="104">
        <v>0</v>
      </c>
      <c r="F16" s="41">
        <v>0</v>
      </c>
      <c r="G16" s="104">
        <v>0</v>
      </c>
      <c r="H16" s="41">
        <v>0</v>
      </c>
      <c r="I16" s="104">
        <v>0</v>
      </c>
      <c r="J16" s="6">
        <v>0</v>
      </c>
      <c r="K16" s="62">
        <v>0</v>
      </c>
      <c r="L16" s="15">
        <v>0</v>
      </c>
      <c r="M16" s="10">
        <v>0</v>
      </c>
      <c r="N16" s="78" t="s">
        <v>7</v>
      </c>
      <c r="O16" s="184"/>
      <c r="P16" s="27"/>
    </row>
    <row r="17" spans="2:16" ht="18.75" customHeight="1" x14ac:dyDescent="0.25">
      <c r="B17" s="29">
        <v>0</v>
      </c>
      <c r="C17" s="103">
        <v>0</v>
      </c>
      <c r="D17" s="29">
        <v>0</v>
      </c>
      <c r="E17" s="103">
        <v>0</v>
      </c>
      <c r="F17" s="29">
        <v>0</v>
      </c>
      <c r="G17" s="103">
        <v>0</v>
      </c>
      <c r="H17" s="29">
        <v>0</v>
      </c>
      <c r="I17" s="103">
        <v>0</v>
      </c>
      <c r="J17" s="18">
        <v>0</v>
      </c>
      <c r="K17" s="61">
        <v>0</v>
      </c>
      <c r="L17" s="11">
        <v>0</v>
      </c>
      <c r="M17" s="8">
        <v>0</v>
      </c>
      <c r="N17" s="77" t="s">
        <v>18</v>
      </c>
      <c r="O17" s="182" t="s">
        <v>10</v>
      </c>
      <c r="P17" s="26"/>
    </row>
    <row r="18" spans="2:16" ht="18.75" customHeight="1" x14ac:dyDescent="0.25">
      <c r="B18" s="29">
        <v>0</v>
      </c>
      <c r="C18" s="103">
        <v>0</v>
      </c>
      <c r="D18" s="29">
        <v>0</v>
      </c>
      <c r="E18" s="103">
        <v>0</v>
      </c>
      <c r="F18" s="29">
        <v>0</v>
      </c>
      <c r="G18" s="103">
        <v>0</v>
      </c>
      <c r="H18" s="29">
        <v>0</v>
      </c>
      <c r="I18" s="103">
        <v>0</v>
      </c>
      <c r="J18" s="18">
        <v>0</v>
      </c>
      <c r="K18" s="61">
        <v>0</v>
      </c>
      <c r="L18" s="13">
        <v>0</v>
      </c>
      <c r="M18" s="9">
        <v>0</v>
      </c>
      <c r="N18" s="76" t="s">
        <v>5</v>
      </c>
      <c r="O18" s="183"/>
      <c r="P18" s="27"/>
    </row>
    <row r="19" spans="2:16" ht="18.75" customHeight="1" x14ac:dyDescent="0.25">
      <c r="B19" s="29">
        <v>0</v>
      </c>
      <c r="C19" s="103">
        <v>0</v>
      </c>
      <c r="D19" s="29">
        <v>0</v>
      </c>
      <c r="E19" s="103">
        <v>0</v>
      </c>
      <c r="F19" s="29">
        <v>0</v>
      </c>
      <c r="G19" s="103">
        <v>0</v>
      </c>
      <c r="H19" s="29">
        <v>0</v>
      </c>
      <c r="I19" s="103">
        <v>0</v>
      </c>
      <c r="J19" s="18">
        <v>0</v>
      </c>
      <c r="K19" s="61">
        <v>0</v>
      </c>
      <c r="L19" s="11">
        <v>0</v>
      </c>
      <c r="M19" s="8">
        <v>0</v>
      </c>
      <c r="N19" s="77" t="s">
        <v>6</v>
      </c>
      <c r="O19" s="183"/>
      <c r="P19" s="27"/>
    </row>
    <row r="20" spans="2:16" ht="18.75" customHeight="1" x14ac:dyDescent="0.25">
      <c r="B20" s="41">
        <v>0</v>
      </c>
      <c r="C20" s="104">
        <v>0</v>
      </c>
      <c r="D20" s="41">
        <v>0</v>
      </c>
      <c r="E20" s="104">
        <v>0</v>
      </c>
      <c r="F20" s="41">
        <v>0</v>
      </c>
      <c r="G20" s="104">
        <v>0</v>
      </c>
      <c r="H20" s="41">
        <v>0</v>
      </c>
      <c r="I20" s="104">
        <v>0</v>
      </c>
      <c r="J20" s="6">
        <v>0</v>
      </c>
      <c r="K20" s="62">
        <v>0</v>
      </c>
      <c r="L20" s="15">
        <v>0</v>
      </c>
      <c r="M20" s="10">
        <v>0</v>
      </c>
      <c r="N20" s="78" t="s">
        <v>7</v>
      </c>
      <c r="O20" s="184"/>
      <c r="P20" s="27"/>
    </row>
    <row r="21" spans="2:16" ht="18.75" customHeight="1" x14ac:dyDescent="0.25">
      <c r="B21" s="29">
        <v>8</v>
      </c>
      <c r="C21" s="103">
        <v>2</v>
      </c>
      <c r="D21" s="29">
        <v>0</v>
      </c>
      <c r="E21" s="103">
        <v>0</v>
      </c>
      <c r="F21" s="29">
        <v>0</v>
      </c>
      <c r="G21" s="103">
        <v>0</v>
      </c>
      <c r="H21" s="29">
        <v>0</v>
      </c>
      <c r="I21" s="103">
        <v>0</v>
      </c>
      <c r="J21" s="18">
        <v>0</v>
      </c>
      <c r="K21" s="61">
        <v>0</v>
      </c>
      <c r="L21" s="11">
        <v>0</v>
      </c>
      <c r="M21" s="8">
        <v>0</v>
      </c>
      <c r="N21" s="77" t="s">
        <v>18</v>
      </c>
      <c r="O21" s="182" t="s">
        <v>11</v>
      </c>
      <c r="P21" s="26"/>
    </row>
    <row r="22" spans="2:16" ht="18.75" customHeight="1" x14ac:dyDescent="0.25">
      <c r="B22" s="29">
        <v>0</v>
      </c>
      <c r="C22" s="103">
        <v>0</v>
      </c>
      <c r="D22" s="29">
        <v>0</v>
      </c>
      <c r="E22" s="103">
        <v>0</v>
      </c>
      <c r="F22" s="29">
        <v>0</v>
      </c>
      <c r="G22" s="103">
        <v>0</v>
      </c>
      <c r="H22" s="29">
        <v>0</v>
      </c>
      <c r="I22" s="103">
        <v>0</v>
      </c>
      <c r="J22" s="18">
        <v>0</v>
      </c>
      <c r="K22" s="61">
        <v>0</v>
      </c>
      <c r="L22" s="13">
        <v>0</v>
      </c>
      <c r="M22" s="9">
        <v>0</v>
      </c>
      <c r="N22" s="76" t="s">
        <v>5</v>
      </c>
      <c r="O22" s="183"/>
      <c r="P22" s="27"/>
    </row>
    <row r="23" spans="2:16" ht="18.75" customHeight="1" x14ac:dyDescent="0.25">
      <c r="B23" s="29">
        <v>0</v>
      </c>
      <c r="C23" s="103">
        <v>0</v>
      </c>
      <c r="D23" s="29">
        <v>0</v>
      </c>
      <c r="E23" s="103">
        <v>0</v>
      </c>
      <c r="F23" s="29">
        <v>0</v>
      </c>
      <c r="G23" s="103">
        <v>0</v>
      </c>
      <c r="H23" s="29">
        <v>0</v>
      </c>
      <c r="I23" s="103">
        <v>0</v>
      </c>
      <c r="J23" s="18">
        <v>0</v>
      </c>
      <c r="K23" s="61">
        <v>0</v>
      </c>
      <c r="L23" s="11">
        <v>0</v>
      </c>
      <c r="M23" s="8">
        <v>0</v>
      </c>
      <c r="N23" s="77" t="s">
        <v>6</v>
      </c>
      <c r="O23" s="183"/>
      <c r="P23" s="27"/>
    </row>
    <row r="24" spans="2:16" ht="18.75" customHeight="1" thickBot="1" x14ac:dyDescent="0.3">
      <c r="B24" s="45">
        <v>8</v>
      </c>
      <c r="C24" s="46">
        <v>2</v>
      </c>
      <c r="D24" s="45">
        <v>0</v>
      </c>
      <c r="E24" s="46">
        <v>0</v>
      </c>
      <c r="F24" s="45">
        <v>0</v>
      </c>
      <c r="G24" s="48">
        <v>0</v>
      </c>
      <c r="H24" s="47">
        <v>0</v>
      </c>
      <c r="I24" s="48">
        <v>0</v>
      </c>
      <c r="J24" s="24">
        <v>0</v>
      </c>
      <c r="K24" s="25">
        <v>0</v>
      </c>
      <c r="L24" s="24">
        <v>0</v>
      </c>
      <c r="M24" s="23">
        <v>0</v>
      </c>
      <c r="N24" s="81" t="s">
        <v>7</v>
      </c>
      <c r="O24" s="210"/>
      <c r="P24" s="27"/>
    </row>
    <row r="25" spans="2:16" ht="22.5" customHeight="1" thickBot="1" x14ac:dyDescent="0.3">
      <c r="B25" s="177">
        <v>10</v>
      </c>
      <c r="C25" s="159"/>
      <c r="D25" s="177">
        <v>0</v>
      </c>
      <c r="E25" s="159"/>
      <c r="F25" s="177">
        <v>0</v>
      </c>
      <c r="G25" s="220"/>
      <c r="H25" s="152">
        <v>0</v>
      </c>
      <c r="I25" s="174"/>
      <c r="J25" s="175">
        <v>0</v>
      </c>
      <c r="K25" s="176"/>
      <c r="L25" s="175">
        <v>0</v>
      </c>
      <c r="M25" s="176"/>
      <c r="N25" s="165" t="s">
        <v>12</v>
      </c>
      <c r="O25" s="143"/>
      <c r="P25" s="27"/>
    </row>
    <row r="26" spans="2:16" ht="19.5" customHeight="1" x14ac:dyDescent="0.25">
      <c r="B26" s="217" t="s">
        <v>79</v>
      </c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</row>
  </sheetData>
  <mergeCells count="23">
    <mergeCell ref="H1:O1"/>
    <mergeCell ref="H2:O2"/>
    <mergeCell ref="B3:C3"/>
    <mergeCell ref="D3:E3"/>
    <mergeCell ref="F3:G3"/>
    <mergeCell ref="H3:I3"/>
    <mergeCell ref="J3:K3"/>
    <mergeCell ref="L3:M3"/>
    <mergeCell ref="N3:N4"/>
    <mergeCell ref="O3:O4"/>
    <mergeCell ref="L25:M25"/>
    <mergeCell ref="N25:O25"/>
    <mergeCell ref="B26:O26"/>
    <mergeCell ref="O5:O8"/>
    <mergeCell ref="O9:O12"/>
    <mergeCell ref="O13:O16"/>
    <mergeCell ref="O17:O20"/>
    <mergeCell ref="O21:O24"/>
    <mergeCell ref="B25:C25"/>
    <mergeCell ref="D25:E25"/>
    <mergeCell ref="F25:G25"/>
    <mergeCell ref="H25:I25"/>
    <mergeCell ref="J25:K25"/>
  </mergeCells>
  <pageMargins left="0.196850393700787" right="0.196850393700787" top="0.196850393700787" bottom="4.1239330708661397" header="0.196850393700787" footer="0.196850393700787"/>
  <pageSetup paperSize="9" scale="99" orientation="portrait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3" width="9.375" style="58" customWidth="1"/>
    <col min="4" max="4" width="9.625" style="58" customWidth="1"/>
    <col min="5" max="5" width="9.375" style="28" customWidth="1"/>
    <col min="6" max="7" width="9.25" style="58" customWidth="1"/>
    <col min="8" max="13" width="9.25" style="28" hidden="1" customWidth="1"/>
    <col min="14" max="14" width="16.625" style="28" customWidth="1"/>
    <col min="15" max="15" width="21.625" style="28" customWidth="1"/>
    <col min="16" max="16" width="6.875" style="58" customWidth="1"/>
    <col min="17" max="16384" width="6.375" style="2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66" t="s">
        <v>44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7"/>
      <c r="N3" s="189" t="s">
        <v>2</v>
      </c>
      <c r="O3" s="191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66" t="s">
        <v>1</v>
      </c>
      <c r="N4" s="190"/>
      <c r="O4" s="192"/>
      <c r="P4" s="109"/>
    </row>
    <row r="5" spans="2:16" ht="18.75" customHeight="1" x14ac:dyDescent="0.25">
      <c r="B5" s="29">
        <v>30</v>
      </c>
      <c r="C5" s="30">
        <v>22</v>
      </c>
      <c r="D5" s="29">
        <v>26</v>
      </c>
      <c r="E5" s="30">
        <v>19</v>
      </c>
      <c r="F5" s="29">
        <v>24</v>
      </c>
      <c r="G5" s="30">
        <v>17</v>
      </c>
      <c r="H5" s="29">
        <v>22</v>
      </c>
      <c r="I5" s="30">
        <v>25</v>
      </c>
      <c r="J5" s="16">
        <v>25</v>
      </c>
      <c r="K5" s="17">
        <v>23</v>
      </c>
      <c r="L5" s="16">
        <v>25</v>
      </c>
      <c r="M5" s="19">
        <v>30</v>
      </c>
      <c r="N5" s="80" t="s">
        <v>18</v>
      </c>
      <c r="O5" s="193" t="s">
        <v>4</v>
      </c>
      <c r="P5" s="26"/>
    </row>
    <row r="6" spans="2:16" ht="18.75" customHeight="1" x14ac:dyDescent="0.25">
      <c r="B6" s="33">
        <v>76</v>
      </c>
      <c r="C6" s="34">
        <v>53</v>
      </c>
      <c r="D6" s="33">
        <v>56</v>
      </c>
      <c r="E6" s="34">
        <v>75</v>
      </c>
      <c r="F6" s="33">
        <v>60</v>
      </c>
      <c r="G6" s="34">
        <v>76</v>
      </c>
      <c r="H6" s="33">
        <v>60</v>
      </c>
      <c r="I6" s="34">
        <v>68</v>
      </c>
      <c r="J6" s="13">
        <v>63</v>
      </c>
      <c r="K6" s="14">
        <v>70</v>
      </c>
      <c r="L6" s="13">
        <v>62</v>
      </c>
      <c r="M6" s="9">
        <v>66</v>
      </c>
      <c r="N6" s="76" t="s">
        <v>5</v>
      </c>
      <c r="O6" s="183"/>
      <c r="P6" s="27"/>
    </row>
    <row r="7" spans="2:16" ht="18.75" customHeight="1" x14ac:dyDescent="0.25">
      <c r="B7" s="37">
        <v>74</v>
      </c>
      <c r="C7" s="38">
        <v>41</v>
      </c>
      <c r="D7" s="37">
        <v>107</v>
      </c>
      <c r="E7" s="38">
        <v>29</v>
      </c>
      <c r="F7" s="37">
        <v>98</v>
      </c>
      <c r="G7" s="38">
        <v>26</v>
      </c>
      <c r="H7" s="37">
        <v>97</v>
      </c>
      <c r="I7" s="38">
        <v>22</v>
      </c>
      <c r="J7" s="11">
        <v>90</v>
      </c>
      <c r="K7" s="12">
        <v>18</v>
      </c>
      <c r="L7" s="11">
        <v>83</v>
      </c>
      <c r="M7" s="8">
        <v>16</v>
      </c>
      <c r="N7" s="77" t="s">
        <v>6</v>
      </c>
      <c r="O7" s="183"/>
      <c r="P7" s="27"/>
    </row>
    <row r="8" spans="2:16" ht="18.75" customHeight="1" x14ac:dyDescent="0.25">
      <c r="B8" s="41">
        <v>180</v>
      </c>
      <c r="C8" s="42">
        <v>116</v>
      </c>
      <c r="D8" s="41">
        <v>189</v>
      </c>
      <c r="E8" s="42">
        <v>123</v>
      </c>
      <c r="F8" s="41">
        <v>182</v>
      </c>
      <c r="G8" s="42">
        <v>119</v>
      </c>
      <c r="H8" s="41">
        <v>179</v>
      </c>
      <c r="I8" s="42">
        <v>115</v>
      </c>
      <c r="J8" s="15">
        <v>178</v>
      </c>
      <c r="K8" s="4">
        <v>111</v>
      </c>
      <c r="L8" s="15">
        <v>170</v>
      </c>
      <c r="M8" s="10">
        <v>112</v>
      </c>
      <c r="N8" s="78" t="s">
        <v>7</v>
      </c>
      <c r="O8" s="184"/>
      <c r="P8" s="27"/>
    </row>
    <row r="9" spans="2:16" ht="18.75" customHeight="1" x14ac:dyDescent="0.25">
      <c r="B9" s="37">
        <v>5</v>
      </c>
      <c r="C9" s="38">
        <v>4</v>
      </c>
      <c r="D9" s="37">
        <v>5</v>
      </c>
      <c r="E9" s="38">
        <v>5</v>
      </c>
      <c r="F9" s="37">
        <v>7</v>
      </c>
      <c r="G9" s="38">
        <v>0</v>
      </c>
      <c r="H9" s="37">
        <v>6</v>
      </c>
      <c r="I9" s="38">
        <v>1</v>
      </c>
      <c r="J9" s="11">
        <v>10</v>
      </c>
      <c r="K9" s="12">
        <v>4</v>
      </c>
      <c r="L9" s="11">
        <v>12</v>
      </c>
      <c r="M9" s="8">
        <v>5</v>
      </c>
      <c r="N9" s="77" t="s">
        <v>18</v>
      </c>
      <c r="O9" s="182" t="s">
        <v>8</v>
      </c>
      <c r="P9" s="26"/>
    </row>
    <row r="10" spans="2:16" ht="18.75" customHeight="1" x14ac:dyDescent="0.25">
      <c r="B10" s="33">
        <v>22</v>
      </c>
      <c r="C10" s="34">
        <v>32</v>
      </c>
      <c r="D10" s="33">
        <v>35</v>
      </c>
      <c r="E10" s="34">
        <v>23</v>
      </c>
      <c r="F10" s="33">
        <v>31</v>
      </c>
      <c r="G10" s="34">
        <v>25</v>
      </c>
      <c r="H10" s="33">
        <v>41</v>
      </c>
      <c r="I10" s="34">
        <v>26</v>
      </c>
      <c r="J10" s="13">
        <v>34</v>
      </c>
      <c r="K10" s="14">
        <v>30</v>
      </c>
      <c r="L10" s="13">
        <v>33</v>
      </c>
      <c r="M10" s="9">
        <v>30</v>
      </c>
      <c r="N10" s="76" t="s">
        <v>5</v>
      </c>
      <c r="O10" s="183"/>
      <c r="P10" s="27"/>
    </row>
    <row r="11" spans="2:16" ht="18.75" customHeight="1" x14ac:dyDescent="0.25">
      <c r="B11" s="37">
        <v>31</v>
      </c>
      <c r="C11" s="38">
        <v>10</v>
      </c>
      <c r="D11" s="37">
        <v>29</v>
      </c>
      <c r="E11" s="38">
        <v>10</v>
      </c>
      <c r="F11" s="37">
        <v>30</v>
      </c>
      <c r="G11" s="38">
        <v>11</v>
      </c>
      <c r="H11" s="37">
        <v>25</v>
      </c>
      <c r="I11" s="38">
        <v>12</v>
      </c>
      <c r="J11" s="11">
        <v>21</v>
      </c>
      <c r="K11" s="12">
        <v>10</v>
      </c>
      <c r="L11" s="11">
        <v>22</v>
      </c>
      <c r="M11" s="8">
        <v>11</v>
      </c>
      <c r="N11" s="77" t="s">
        <v>6</v>
      </c>
      <c r="O11" s="183"/>
      <c r="P11" s="27"/>
    </row>
    <row r="12" spans="2:16" ht="18.75" customHeight="1" x14ac:dyDescent="0.25">
      <c r="B12" s="41">
        <v>58</v>
      </c>
      <c r="C12" s="42">
        <v>46</v>
      </c>
      <c r="D12" s="41">
        <v>69</v>
      </c>
      <c r="E12" s="42">
        <v>38</v>
      </c>
      <c r="F12" s="41">
        <v>68</v>
      </c>
      <c r="G12" s="42">
        <v>36</v>
      </c>
      <c r="H12" s="41">
        <v>72</v>
      </c>
      <c r="I12" s="42">
        <v>39</v>
      </c>
      <c r="J12" s="15">
        <v>65</v>
      </c>
      <c r="K12" s="4">
        <v>44</v>
      </c>
      <c r="L12" s="15">
        <v>67</v>
      </c>
      <c r="M12" s="10">
        <v>46</v>
      </c>
      <c r="N12" s="78" t="s">
        <v>7</v>
      </c>
      <c r="O12" s="184"/>
      <c r="P12" s="27"/>
    </row>
    <row r="13" spans="2:16" ht="18.75" customHeight="1" x14ac:dyDescent="0.25">
      <c r="B13" s="33">
        <v>2</v>
      </c>
      <c r="C13" s="34">
        <v>0</v>
      </c>
      <c r="D13" s="37">
        <v>2</v>
      </c>
      <c r="E13" s="38">
        <v>0</v>
      </c>
      <c r="F13" s="37">
        <v>1</v>
      </c>
      <c r="G13" s="38">
        <v>0</v>
      </c>
      <c r="H13" s="37">
        <v>1</v>
      </c>
      <c r="I13" s="38">
        <v>0</v>
      </c>
      <c r="J13" s="11">
        <v>3</v>
      </c>
      <c r="K13" s="12">
        <v>0</v>
      </c>
      <c r="L13" s="11">
        <v>4</v>
      </c>
      <c r="M13" s="8">
        <v>0</v>
      </c>
      <c r="N13" s="77" t="s">
        <v>18</v>
      </c>
      <c r="O13" s="182" t="s">
        <v>9</v>
      </c>
      <c r="P13" s="26"/>
    </row>
    <row r="14" spans="2:16" ht="18.75" customHeight="1" x14ac:dyDescent="0.25">
      <c r="B14" s="33">
        <v>1</v>
      </c>
      <c r="C14" s="34">
        <v>0</v>
      </c>
      <c r="D14" s="33">
        <v>0</v>
      </c>
      <c r="E14" s="34">
        <v>0</v>
      </c>
      <c r="F14" s="33">
        <v>2</v>
      </c>
      <c r="G14" s="34">
        <v>0</v>
      </c>
      <c r="H14" s="33">
        <v>3</v>
      </c>
      <c r="I14" s="34">
        <v>1</v>
      </c>
      <c r="J14" s="13">
        <v>8</v>
      </c>
      <c r="K14" s="14">
        <v>1</v>
      </c>
      <c r="L14" s="13">
        <v>7</v>
      </c>
      <c r="M14" s="9">
        <v>1</v>
      </c>
      <c r="N14" s="76" t="s">
        <v>5</v>
      </c>
      <c r="O14" s="183"/>
      <c r="P14" s="27"/>
    </row>
    <row r="15" spans="2:16" ht="18.75" customHeight="1" x14ac:dyDescent="0.25">
      <c r="B15" s="33">
        <v>4</v>
      </c>
      <c r="C15" s="34">
        <v>0</v>
      </c>
      <c r="D15" s="37">
        <v>2</v>
      </c>
      <c r="E15" s="38">
        <v>1</v>
      </c>
      <c r="F15" s="37">
        <v>2</v>
      </c>
      <c r="G15" s="38">
        <v>1</v>
      </c>
      <c r="H15" s="37">
        <v>1</v>
      </c>
      <c r="I15" s="38">
        <v>1</v>
      </c>
      <c r="J15" s="11">
        <v>2</v>
      </c>
      <c r="K15" s="12">
        <v>1</v>
      </c>
      <c r="L15" s="11">
        <v>2</v>
      </c>
      <c r="M15" s="8">
        <v>1</v>
      </c>
      <c r="N15" s="77" t="s">
        <v>6</v>
      </c>
      <c r="O15" s="183"/>
      <c r="P15" s="27"/>
    </row>
    <row r="16" spans="2:16" ht="18.75" customHeight="1" x14ac:dyDescent="0.25">
      <c r="B16" s="41">
        <v>7</v>
      </c>
      <c r="C16" s="42">
        <v>0</v>
      </c>
      <c r="D16" s="41">
        <v>4</v>
      </c>
      <c r="E16" s="42">
        <v>1</v>
      </c>
      <c r="F16" s="41">
        <v>5</v>
      </c>
      <c r="G16" s="42">
        <v>1</v>
      </c>
      <c r="H16" s="41">
        <v>5</v>
      </c>
      <c r="I16" s="42">
        <v>2</v>
      </c>
      <c r="J16" s="15">
        <v>13</v>
      </c>
      <c r="K16" s="4">
        <v>2</v>
      </c>
      <c r="L16" s="15">
        <v>13</v>
      </c>
      <c r="M16" s="10">
        <v>2</v>
      </c>
      <c r="N16" s="78" t="s">
        <v>7</v>
      </c>
      <c r="O16" s="184"/>
      <c r="P16" s="27"/>
    </row>
    <row r="17" spans="2:16" ht="18.75" customHeight="1" x14ac:dyDescent="0.25">
      <c r="B17" s="37">
        <v>8</v>
      </c>
      <c r="C17" s="38">
        <v>0</v>
      </c>
      <c r="D17" s="37">
        <v>7</v>
      </c>
      <c r="E17" s="38">
        <v>0</v>
      </c>
      <c r="F17" s="37">
        <v>4</v>
      </c>
      <c r="G17" s="38">
        <v>0</v>
      </c>
      <c r="H17" s="37">
        <v>32</v>
      </c>
      <c r="I17" s="38">
        <v>2</v>
      </c>
      <c r="J17" s="11">
        <v>40</v>
      </c>
      <c r="K17" s="12">
        <v>2</v>
      </c>
      <c r="L17" s="11">
        <v>40</v>
      </c>
      <c r="M17" s="8">
        <v>2</v>
      </c>
      <c r="N17" s="77" t="s">
        <v>18</v>
      </c>
      <c r="O17" s="182" t="s">
        <v>10</v>
      </c>
      <c r="P17" s="26"/>
    </row>
    <row r="18" spans="2:16" ht="18.75" customHeight="1" x14ac:dyDescent="0.25">
      <c r="B18" s="33">
        <v>38</v>
      </c>
      <c r="C18" s="34">
        <v>2</v>
      </c>
      <c r="D18" s="33">
        <v>40</v>
      </c>
      <c r="E18" s="34">
        <v>2</v>
      </c>
      <c r="F18" s="33">
        <v>41</v>
      </c>
      <c r="G18" s="34">
        <v>3</v>
      </c>
      <c r="H18" s="33">
        <v>15</v>
      </c>
      <c r="I18" s="34">
        <v>2</v>
      </c>
      <c r="J18" s="13">
        <v>14</v>
      </c>
      <c r="K18" s="14">
        <v>2</v>
      </c>
      <c r="L18" s="13">
        <v>15</v>
      </c>
      <c r="M18" s="9">
        <v>2</v>
      </c>
      <c r="N18" s="76" t="s">
        <v>5</v>
      </c>
      <c r="O18" s="183"/>
      <c r="P18" s="27"/>
    </row>
    <row r="19" spans="2:16" ht="18.75" customHeight="1" x14ac:dyDescent="0.25">
      <c r="B19" s="37">
        <v>14</v>
      </c>
      <c r="C19" s="38">
        <v>1</v>
      </c>
      <c r="D19" s="37">
        <v>14</v>
      </c>
      <c r="E19" s="38">
        <v>1</v>
      </c>
      <c r="F19" s="37">
        <v>14</v>
      </c>
      <c r="G19" s="38">
        <v>1</v>
      </c>
      <c r="H19" s="37">
        <v>13</v>
      </c>
      <c r="I19" s="38">
        <v>1</v>
      </c>
      <c r="J19" s="11">
        <v>8</v>
      </c>
      <c r="K19" s="12">
        <v>1</v>
      </c>
      <c r="L19" s="11">
        <v>8</v>
      </c>
      <c r="M19" s="8">
        <v>1</v>
      </c>
      <c r="N19" s="77" t="s">
        <v>6</v>
      </c>
      <c r="O19" s="183"/>
      <c r="P19" s="27"/>
    </row>
    <row r="20" spans="2:16" ht="18.75" customHeight="1" x14ac:dyDescent="0.25">
      <c r="B20" s="41">
        <v>60</v>
      </c>
      <c r="C20" s="42">
        <v>3</v>
      </c>
      <c r="D20" s="41">
        <v>61</v>
      </c>
      <c r="E20" s="42">
        <v>3</v>
      </c>
      <c r="F20" s="41">
        <v>59</v>
      </c>
      <c r="G20" s="42">
        <v>4</v>
      </c>
      <c r="H20" s="41">
        <v>60</v>
      </c>
      <c r="I20" s="42">
        <v>5</v>
      </c>
      <c r="J20" s="15">
        <v>62</v>
      </c>
      <c r="K20" s="4">
        <v>5</v>
      </c>
      <c r="L20" s="15">
        <v>63</v>
      </c>
      <c r="M20" s="10">
        <v>5</v>
      </c>
      <c r="N20" s="78" t="s">
        <v>7</v>
      </c>
      <c r="O20" s="184"/>
      <c r="P20" s="27"/>
    </row>
    <row r="21" spans="2:16" ht="18.75" customHeight="1" x14ac:dyDescent="0.25">
      <c r="B21" s="37">
        <v>45</v>
      </c>
      <c r="C21" s="38">
        <v>26</v>
      </c>
      <c r="D21" s="37">
        <v>40</v>
      </c>
      <c r="E21" s="38">
        <v>24</v>
      </c>
      <c r="F21" s="37">
        <v>36</v>
      </c>
      <c r="G21" s="38">
        <v>17</v>
      </c>
      <c r="H21" s="37">
        <v>61</v>
      </c>
      <c r="I21" s="38">
        <v>28</v>
      </c>
      <c r="J21" s="11">
        <v>78</v>
      </c>
      <c r="K21" s="12">
        <v>29</v>
      </c>
      <c r="L21" s="11">
        <v>81</v>
      </c>
      <c r="M21" s="8">
        <v>37</v>
      </c>
      <c r="N21" s="77" t="s">
        <v>18</v>
      </c>
      <c r="O21" s="182" t="s">
        <v>11</v>
      </c>
      <c r="P21" s="26"/>
    </row>
    <row r="22" spans="2:16" ht="18.75" customHeight="1" x14ac:dyDescent="0.25">
      <c r="B22" s="33">
        <v>137</v>
      </c>
      <c r="C22" s="34">
        <v>87</v>
      </c>
      <c r="D22" s="33">
        <v>131</v>
      </c>
      <c r="E22" s="34">
        <v>100</v>
      </c>
      <c r="F22" s="33">
        <v>134</v>
      </c>
      <c r="G22" s="34">
        <v>104</v>
      </c>
      <c r="H22" s="33">
        <v>119</v>
      </c>
      <c r="I22" s="34">
        <v>97</v>
      </c>
      <c r="J22" s="13">
        <v>119</v>
      </c>
      <c r="K22" s="14">
        <v>103</v>
      </c>
      <c r="L22" s="13">
        <v>117</v>
      </c>
      <c r="M22" s="9">
        <v>99</v>
      </c>
      <c r="N22" s="76" t="s">
        <v>5</v>
      </c>
      <c r="O22" s="183"/>
      <c r="P22" s="27"/>
    </row>
    <row r="23" spans="2:16" ht="18.75" customHeight="1" x14ac:dyDescent="0.25">
      <c r="B23" s="37">
        <v>123</v>
      </c>
      <c r="C23" s="38">
        <v>52</v>
      </c>
      <c r="D23" s="37">
        <v>152</v>
      </c>
      <c r="E23" s="38">
        <v>41</v>
      </c>
      <c r="F23" s="37">
        <v>144</v>
      </c>
      <c r="G23" s="38">
        <v>39</v>
      </c>
      <c r="H23" s="37">
        <v>136</v>
      </c>
      <c r="I23" s="38">
        <v>36</v>
      </c>
      <c r="J23" s="11">
        <v>121</v>
      </c>
      <c r="K23" s="12">
        <v>30</v>
      </c>
      <c r="L23" s="11">
        <v>115</v>
      </c>
      <c r="M23" s="8">
        <v>29</v>
      </c>
      <c r="N23" s="77" t="s">
        <v>6</v>
      </c>
      <c r="O23" s="183"/>
      <c r="P23" s="27"/>
    </row>
    <row r="24" spans="2:16" ht="18.75" customHeight="1" thickBot="1" x14ac:dyDescent="0.3">
      <c r="B24" s="45">
        <v>305</v>
      </c>
      <c r="C24" s="46">
        <v>165</v>
      </c>
      <c r="D24" s="45">
        <v>323</v>
      </c>
      <c r="E24" s="46">
        <v>165</v>
      </c>
      <c r="F24" s="45">
        <v>314</v>
      </c>
      <c r="G24" s="46">
        <v>160</v>
      </c>
      <c r="H24" s="45">
        <v>316</v>
      </c>
      <c r="I24" s="46">
        <v>161</v>
      </c>
      <c r="J24" s="24">
        <v>318</v>
      </c>
      <c r="K24" s="25">
        <v>162</v>
      </c>
      <c r="L24" s="24">
        <v>313</v>
      </c>
      <c r="M24" s="23">
        <v>165</v>
      </c>
      <c r="N24" s="79" t="s">
        <v>7</v>
      </c>
      <c r="O24" s="185"/>
      <c r="P24" s="27"/>
    </row>
    <row r="25" spans="2:16" ht="22.5" customHeight="1" thickBot="1" x14ac:dyDescent="0.3">
      <c r="B25" s="152">
        <v>470</v>
      </c>
      <c r="C25" s="174"/>
      <c r="D25" s="177">
        <v>488</v>
      </c>
      <c r="E25" s="159"/>
      <c r="F25" s="177">
        <v>474</v>
      </c>
      <c r="G25" s="159"/>
      <c r="H25" s="152">
        <v>477</v>
      </c>
      <c r="I25" s="174"/>
      <c r="J25" s="175">
        <v>480</v>
      </c>
      <c r="K25" s="176"/>
      <c r="L25" s="175">
        <v>478</v>
      </c>
      <c r="M25" s="178"/>
      <c r="N25" s="186" t="s">
        <v>12</v>
      </c>
      <c r="O25" s="187"/>
      <c r="P25" s="27"/>
    </row>
    <row r="26" spans="2:16" x14ac:dyDescent="0.25">
      <c r="C26" s="57"/>
    </row>
  </sheetData>
  <mergeCells count="22">
    <mergeCell ref="H1:O1"/>
    <mergeCell ref="H2:O2"/>
    <mergeCell ref="H3:I3"/>
    <mergeCell ref="J3:K3"/>
    <mergeCell ref="L3:M3"/>
    <mergeCell ref="N3:N4"/>
    <mergeCell ref="O3:O4"/>
    <mergeCell ref="B3:C3"/>
    <mergeCell ref="B25:C25"/>
    <mergeCell ref="N25:O25"/>
    <mergeCell ref="D3:E3"/>
    <mergeCell ref="D25:E25"/>
    <mergeCell ref="F3:G3"/>
    <mergeCell ref="F25:G25"/>
    <mergeCell ref="O13:O16"/>
    <mergeCell ref="O5:O8"/>
    <mergeCell ref="O9:O12"/>
    <mergeCell ref="O17:O20"/>
    <mergeCell ref="O21:O24"/>
    <mergeCell ref="H25:I25"/>
    <mergeCell ref="J25:K25"/>
    <mergeCell ref="L25:M25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4" width="9.375" style="58" customWidth="1"/>
    <col min="5" max="5" width="9.375" style="28" customWidth="1"/>
    <col min="6" max="7" width="9.25" style="58" customWidth="1"/>
    <col min="8" max="13" width="10.25" style="28" hidden="1" customWidth="1"/>
    <col min="14" max="14" width="16.625" style="28" customWidth="1"/>
    <col min="15" max="15" width="21.625" style="28" customWidth="1"/>
    <col min="16" max="16" width="6.875" style="58" customWidth="1"/>
    <col min="17" max="16384" width="6.375" style="2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66" t="s">
        <v>45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7"/>
      <c r="N3" s="189" t="s">
        <v>2</v>
      </c>
      <c r="O3" s="191" t="s">
        <v>3</v>
      </c>
      <c r="P3" s="109"/>
    </row>
    <row r="4" spans="2:16" ht="27.75" customHeight="1" thickBot="1" x14ac:dyDescent="0.3">
      <c r="B4" s="88" t="s">
        <v>0</v>
      </c>
      <c r="C4" s="89" t="s">
        <v>1</v>
      </c>
      <c r="D4" s="88" t="s">
        <v>0</v>
      </c>
      <c r="E4" s="89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66" t="s">
        <v>1</v>
      </c>
      <c r="N4" s="190"/>
      <c r="O4" s="192"/>
      <c r="P4" s="109"/>
    </row>
    <row r="5" spans="2:16" ht="18.75" customHeight="1" x14ac:dyDescent="0.25">
      <c r="B5" s="90">
        <v>3324</v>
      </c>
      <c r="C5" s="91">
        <v>1947</v>
      </c>
      <c r="D5" s="90">
        <v>2549</v>
      </c>
      <c r="E5" s="91">
        <v>1447</v>
      </c>
      <c r="F5" s="83">
        <v>2496</v>
      </c>
      <c r="G5" s="30">
        <v>1452</v>
      </c>
      <c r="H5" s="29">
        <v>2408</v>
      </c>
      <c r="I5" s="30">
        <v>1391</v>
      </c>
      <c r="J5" s="31">
        <v>2233</v>
      </c>
      <c r="K5" s="32">
        <v>1300</v>
      </c>
      <c r="L5" s="31">
        <v>1954</v>
      </c>
      <c r="M5" s="30">
        <v>1156</v>
      </c>
      <c r="N5" s="80" t="s">
        <v>18</v>
      </c>
      <c r="O5" s="193" t="s">
        <v>4</v>
      </c>
      <c r="P5" s="26"/>
    </row>
    <row r="6" spans="2:16" ht="18.75" customHeight="1" x14ac:dyDescent="0.25">
      <c r="B6" s="92">
        <v>721</v>
      </c>
      <c r="C6" s="93">
        <v>512</v>
      </c>
      <c r="D6" s="92">
        <v>669</v>
      </c>
      <c r="E6" s="93">
        <v>507</v>
      </c>
      <c r="F6" s="84">
        <v>723</v>
      </c>
      <c r="G6" s="34">
        <v>577</v>
      </c>
      <c r="H6" s="33">
        <v>693</v>
      </c>
      <c r="I6" s="34">
        <v>532</v>
      </c>
      <c r="J6" s="35">
        <v>733</v>
      </c>
      <c r="K6" s="36">
        <v>523</v>
      </c>
      <c r="L6" s="35">
        <v>791</v>
      </c>
      <c r="M6" s="34">
        <v>493</v>
      </c>
      <c r="N6" s="76" t="s">
        <v>5</v>
      </c>
      <c r="O6" s="183"/>
      <c r="P6" s="27"/>
    </row>
    <row r="7" spans="2:16" ht="18.75" customHeight="1" x14ac:dyDescent="0.25">
      <c r="B7" s="92">
        <v>656</v>
      </c>
      <c r="C7" s="93">
        <v>176</v>
      </c>
      <c r="D7" s="92">
        <v>692</v>
      </c>
      <c r="E7" s="93">
        <v>162</v>
      </c>
      <c r="F7" s="85">
        <v>791</v>
      </c>
      <c r="G7" s="38">
        <v>130</v>
      </c>
      <c r="H7" s="37">
        <v>795</v>
      </c>
      <c r="I7" s="38">
        <v>134</v>
      </c>
      <c r="J7" s="39">
        <v>755</v>
      </c>
      <c r="K7" s="40">
        <v>130</v>
      </c>
      <c r="L7" s="39">
        <v>626</v>
      </c>
      <c r="M7" s="38">
        <v>118</v>
      </c>
      <c r="N7" s="77" t="s">
        <v>6</v>
      </c>
      <c r="O7" s="183"/>
      <c r="P7" s="27"/>
    </row>
    <row r="8" spans="2:16" ht="18.75" customHeight="1" x14ac:dyDescent="0.25">
      <c r="B8" s="94">
        <v>4701</v>
      </c>
      <c r="C8" s="95">
        <v>2635</v>
      </c>
      <c r="D8" s="94">
        <v>3910</v>
      </c>
      <c r="E8" s="95">
        <v>2116</v>
      </c>
      <c r="F8" s="86">
        <v>4010</v>
      </c>
      <c r="G8" s="42">
        <v>2159</v>
      </c>
      <c r="H8" s="41">
        <v>3896</v>
      </c>
      <c r="I8" s="42">
        <v>2057</v>
      </c>
      <c r="J8" s="43">
        <v>3721</v>
      </c>
      <c r="K8" s="44">
        <v>1953</v>
      </c>
      <c r="L8" s="43">
        <v>3371</v>
      </c>
      <c r="M8" s="42">
        <v>1767</v>
      </c>
      <c r="N8" s="78" t="s">
        <v>7</v>
      </c>
      <c r="O8" s="184"/>
      <c r="P8" s="27"/>
    </row>
    <row r="9" spans="2:16" ht="18.75" customHeight="1" x14ac:dyDescent="0.25">
      <c r="B9" s="92">
        <v>5044</v>
      </c>
      <c r="C9" s="93">
        <v>3170</v>
      </c>
      <c r="D9" s="92">
        <v>4029</v>
      </c>
      <c r="E9" s="93">
        <v>2454</v>
      </c>
      <c r="F9" s="85">
        <v>4603</v>
      </c>
      <c r="G9" s="38">
        <v>2766</v>
      </c>
      <c r="H9" s="37">
        <v>4527</v>
      </c>
      <c r="I9" s="38">
        <v>2706</v>
      </c>
      <c r="J9" s="39">
        <v>4375</v>
      </c>
      <c r="K9" s="40">
        <v>2667</v>
      </c>
      <c r="L9" s="39">
        <v>3992</v>
      </c>
      <c r="M9" s="38">
        <v>2414</v>
      </c>
      <c r="N9" s="77" t="s">
        <v>18</v>
      </c>
      <c r="O9" s="182" t="s">
        <v>8</v>
      </c>
      <c r="P9" s="26"/>
    </row>
    <row r="10" spans="2:16" ht="18.75" customHeight="1" x14ac:dyDescent="0.25">
      <c r="B10" s="92">
        <v>1581</v>
      </c>
      <c r="C10" s="93">
        <v>1221</v>
      </c>
      <c r="D10" s="92">
        <v>1566</v>
      </c>
      <c r="E10" s="93">
        <v>1191</v>
      </c>
      <c r="F10" s="84">
        <v>1718</v>
      </c>
      <c r="G10" s="34">
        <v>1315</v>
      </c>
      <c r="H10" s="33">
        <v>1631</v>
      </c>
      <c r="I10" s="34">
        <v>1279</v>
      </c>
      <c r="J10" s="35">
        <v>1611</v>
      </c>
      <c r="K10" s="36">
        <v>1189</v>
      </c>
      <c r="L10" s="35">
        <v>1676</v>
      </c>
      <c r="M10" s="34">
        <v>1118</v>
      </c>
      <c r="N10" s="76" t="s">
        <v>5</v>
      </c>
      <c r="O10" s="183"/>
      <c r="P10" s="27"/>
    </row>
    <row r="11" spans="2:16" ht="18.75" customHeight="1" x14ac:dyDescent="0.25">
      <c r="B11" s="92">
        <v>1028</v>
      </c>
      <c r="C11" s="93">
        <v>211</v>
      </c>
      <c r="D11" s="92">
        <v>1018</v>
      </c>
      <c r="E11" s="93">
        <v>206</v>
      </c>
      <c r="F11" s="85">
        <v>1232</v>
      </c>
      <c r="G11" s="38">
        <v>248</v>
      </c>
      <c r="H11" s="37">
        <v>1244</v>
      </c>
      <c r="I11" s="38">
        <v>277</v>
      </c>
      <c r="J11" s="39">
        <v>1181</v>
      </c>
      <c r="K11" s="40">
        <v>280</v>
      </c>
      <c r="L11" s="39">
        <v>985</v>
      </c>
      <c r="M11" s="38">
        <v>283</v>
      </c>
      <c r="N11" s="77" t="s">
        <v>6</v>
      </c>
      <c r="O11" s="183"/>
      <c r="P11" s="27"/>
    </row>
    <row r="12" spans="2:16" ht="18.75" customHeight="1" x14ac:dyDescent="0.25">
      <c r="B12" s="94">
        <v>7653</v>
      </c>
      <c r="C12" s="95">
        <v>4602</v>
      </c>
      <c r="D12" s="94">
        <v>6613</v>
      </c>
      <c r="E12" s="95">
        <v>3851</v>
      </c>
      <c r="F12" s="86">
        <v>7553</v>
      </c>
      <c r="G12" s="42">
        <v>4329</v>
      </c>
      <c r="H12" s="41">
        <v>7402</v>
      </c>
      <c r="I12" s="42">
        <v>4262</v>
      </c>
      <c r="J12" s="43">
        <v>7167</v>
      </c>
      <c r="K12" s="44">
        <v>4136</v>
      </c>
      <c r="L12" s="43">
        <v>6653</v>
      </c>
      <c r="M12" s="42">
        <v>3815</v>
      </c>
      <c r="N12" s="78" t="s">
        <v>7</v>
      </c>
      <c r="O12" s="184"/>
      <c r="P12" s="27"/>
    </row>
    <row r="13" spans="2:16" ht="18.75" customHeight="1" x14ac:dyDescent="0.25">
      <c r="B13" s="92">
        <v>576</v>
      </c>
      <c r="C13" s="93">
        <v>182</v>
      </c>
      <c r="D13" s="92">
        <v>475</v>
      </c>
      <c r="E13" s="93">
        <v>155</v>
      </c>
      <c r="F13" s="85">
        <v>552</v>
      </c>
      <c r="G13" s="38">
        <v>199</v>
      </c>
      <c r="H13" s="37">
        <v>548</v>
      </c>
      <c r="I13" s="38">
        <v>192</v>
      </c>
      <c r="J13" s="39">
        <v>576</v>
      </c>
      <c r="K13" s="40">
        <v>218</v>
      </c>
      <c r="L13" s="39">
        <v>601</v>
      </c>
      <c r="M13" s="38">
        <v>206</v>
      </c>
      <c r="N13" s="77" t="s">
        <v>18</v>
      </c>
      <c r="O13" s="182" t="s">
        <v>9</v>
      </c>
      <c r="P13" s="26"/>
    </row>
    <row r="14" spans="2:16" ht="18.75" customHeight="1" x14ac:dyDescent="0.25">
      <c r="B14" s="92">
        <v>517</v>
      </c>
      <c r="C14" s="93">
        <v>231</v>
      </c>
      <c r="D14" s="92">
        <v>508</v>
      </c>
      <c r="E14" s="93">
        <v>235</v>
      </c>
      <c r="F14" s="84">
        <v>538</v>
      </c>
      <c r="G14" s="34">
        <v>261</v>
      </c>
      <c r="H14" s="33">
        <v>522</v>
      </c>
      <c r="I14" s="34">
        <v>258</v>
      </c>
      <c r="J14" s="35">
        <v>494</v>
      </c>
      <c r="K14" s="36">
        <v>232</v>
      </c>
      <c r="L14" s="35">
        <v>423</v>
      </c>
      <c r="M14" s="34">
        <v>225</v>
      </c>
      <c r="N14" s="76" t="s">
        <v>5</v>
      </c>
      <c r="O14" s="183"/>
      <c r="P14" s="27"/>
    </row>
    <row r="15" spans="2:16" ht="18.75" customHeight="1" x14ac:dyDescent="0.25">
      <c r="B15" s="92">
        <v>97</v>
      </c>
      <c r="C15" s="93">
        <v>24</v>
      </c>
      <c r="D15" s="92">
        <v>92</v>
      </c>
      <c r="E15" s="93">
        <v>23</v>
      </c>
      <c r="F15" s="85">
        <v>142</v>
      </c>
      <c r="G15" s="38">
        <v>31</v>
      </c>
      <c r="H15" s="37">
        <v>147</v>
      </c>
      <c r="I15" s="38">
        <v>36</v>
      </c>
      <c r="J15" s="39">
        <v>157</v>
      </c>
      <c r="K15" s="40">
        <v>34</v>
      </c>
      <c r="L15" s="39">
        <v>159</v>
      </c>
      <c r="M15" s="38">
        <v>40</v>
      </c>
      <c r="N15" s="77" t="s">
        <v>6</v>
      </c>
      <c r="O15" s="183"/>
      <c r="P15" s="27"/>
    </row>
    <row r="16" spans="2:16" ht="18.75" customHeight="1" x14ac:dyDescent="0.25">
      <c r="B16" s="94">
        <v>1190</v>
      </c>
      <c r="C16" s="95">
        <v>437</v>
      </c>
      <c r="D16" s="94">
        <v>1075</v>
      </c>
      <c r="E16" s="95">
        <v>413</v>
      </c>
      <c r="F16" s="86">
        <v>1232</v>
      </c>
      <c r="G16" s="42">
        <v>491</v>
      </c>
      <c r="H16" s="41">
        <v>1217</v>
      </c>
      <c r="I16" s="42">
        <v>486</v>
      </c>
      <c r="J16" s="43">
        <v>1227</v>
      </c>
      <c r="K16" s="44">
        <v>484</v>
      </c>
      <c r="L16" s="43">
        <v>1183</v>
      </c>
      <c r="M16" s="42">
        <v>471</v>
      </c>
      <c r="N16" s="78" t="s">
        <v>7</v>
      </c>
      <c r="O16" s="184"/>
      <c r="P16" s="27"/>
    </row>
    <row r="17" spans="2:16" ht="18.75" customHeight="1" x14ac:dyDescent="0.25">
      <c r="B17" s="92">
        <v>1301</v>
      </c>
      <c r="C17" s="93">
        <v>187</v>
      </c>
      <c r="D17" s="92">
        <v>922</v>
      </c>
      <c r="E17" s="93">
        <v>136</v>
      </c>
      <c r="F17" s="85">
        <v>1082</v>
      </c>
      <c r="G17" s="38">
        <v>167</v>
      </c>
      <c r="H17" s="37">
        <v>1159</v>
      </c>
      <c r="I17" s="38">
        <v>150</v>
      </c>
      <c r="J17" s="39">
        <v>1292</v>
      </c>
      <c r="K17" s="40">
        <v>159</v>
      </c>
      <c r="L17" s="39">
        <v>1406</v>
      </c>
      <c r="M17" s="38">
        <v>148</v>
      </c>
      <c r="N17" s="77" t="s">
        <v>18</v>
      </c>
      <c r="O17" s="182" t="s">
        <v>10</v>
      </c>
      <c r="P17" s="26"/>
    </row>
    <row r="18" spans="2:16" ht="18.75" customHeight="1" x14ac:dyDescent="0.25">
      <c r="B18" s="92">
        <v>1364</v>
      </c>
      <c r="C18" s="93">
        <v>231</v>
      </c>
      <c r="D18" s="92">
        <v>1329</v>
      </c>
      <c r="E18" s="93">
        <v>234</v>
      </c>
      <c r="F18" s="84">
        <v>1438</v>
      </c>
      <c r="G18" s="34">
        <v>279</v>
      </c>
      <c r="H18" s="33">
        <v>1386</v>
      </c>
      <c r="I18" s="34">
        <v>284</v>
      </c>
      <c r="J18" s="35">
        <v>1310</v>
      </c>
      <c r="K18" s="36">
        <v>273</v>
      </c>
      <c r="L18" s="35">
        <v>1086</v>
      </c>
      <c r="M18" s="34">
        <v>270</v>
      </c>
      <c r="N18" s="76" t="s">
        <v>5</v>
      </c>
      <c r="O18" s="183"/>
      <c r="P18" s="27"/>
    </row>
    <row r="19" spans="2:16" ht="18.75" customHeight="1" x14ac:dyDescent="0.25">
      <c r="B19" s="92">
        <v>228</v>
      </c>
      <c r="C19" s="93">
        <v>26</v>
      </c>
      <c r="D19" s="92">
        <v>230</v>
      </c>
      <c r="E19" s="93">
        <v>25</v>
      </c>
      <c r="F19" s="85">
        <v>422</v>
      </c>
      <c r="G19" s="38">
        <v>41</v>
      </c>
      <c r="H19" s="37">
        <v>431</v>
      </c>
      <c r="I19" s="38">
        <v>45</v>
      </c>
      <c r="J19" s="39">
        <v>459</v>
      </c>
      <c r="K19" s="40">
        <v>60</v>
      </c>
      <c r="L19" s="39">
        <v>468</v>
      </c>
      <c r="M19" s="38">
        <v>59</v>
      </c>
      <c r="N19" s="77" t="s">
        <v>6</v>
      </c>
      <c r="O19" s="183"/>
      <c r="P19" s="27"/>
    </row>
    <row r="20" spans="2:16" ht="18.75" customHeight="1" x14ac:dyDescent="0.25">
      <c r="B20" s="94">
        <v>2893</v>
      </c>
      <c r="C20" s="95">
        <v>444</v>
      </c>
      <c r="D20" s="94">
        <v>2481</v>
      </c>
      <c r="E20" s="95">
        <v>395</v>
      </c>
      <c r="F20" s="86">
        <v>2942</v>
      </c>
      <c r="G20" s="42">
        <v>487</v>
      </c>
      <c r="H20" s="41">
        <v>2976</v>
      </c>
      <c r="I20" s="42">
        <v>479</v>
      </c>
      <c r="J20" s="43">
        <v>3061</v>
      </c>
      <c r="K20" s="44">
        <v>492</v>
      </c>
      <c r="L20" s="43">
        <v>2960</v>
      </c>
      <c r="M20" s="42">
        <v>477</v>
      </c>
      <c r="N20" s="78" t="s">
        <v>7</v>
      </c>
      <c r="O20" s="184"/>
      <c r="P20" s="27"/>
    </row>
    <row r="21" spans="2:16" ht="18.75" customHeight="1" x14ac:dyDescent="0.25">
      <c r="B21" s="92">
        <v>10245</v>
      </c>
      <c r="C21" s="93">
        <v>5486</v>
      </c>
      <c r="D21" s="92">
        <v>7975</v>
      </c>
      <c r="E21" s="93">
        <v>4192</v>
      </c>
      <c r="F21" s="85">
        <v>8733</v>
      </c>
      <c r="G21" s="38">
        <v>4584</v>
      </c>
      <c r="H21" s="37">
        <v>8642</v>
      </c>
      <c r="I21" s="38">
        <v>4439</v>
      </c>
      <c r="J21" s="39">
        <v>8476</v>
      </c>
      <c r="K21" s="40">
        <v>4344</v>
      </c>
      <c r="L21" s="39">
        <v>7953</v>
      </c>
      <c r="M21" s="38">
        <v>3924</v>
      </c>
      <c r="N21" s="77" t="s">
        <v>18</v>
      </c>
      <c r="O21" s="182" t="s">
        <v>11</v>
      </c>
      <c r="P21" s="26"/>
    </row>
    <row r="22" spans="2:16" ht="18.75" customHeight="1" x14ac:dyDescent="0.25">
      <c r="B22" s="92">
        <v>4183</v>
      </c>
      <c r="C22" s="93">
        <v>2195</v>
      </c>
      <c r="D22" s="92">
        <v>4072</v>
      </c>
      <c r="E22" s="93">
        <v>2167</v>
      </c>
      <c r="F22" s="84">
        <v>4417</v>
      </c>
      <c r="G22" s="34">
        <v>2432</v>
      </c>
      <c r="H22" s="33">
        <v>4232</v>
      </c>
      <c r="I22" s="34">
        <v>2353</v>
      </c>
      <c r="J22" s="35">
        <v>4148</v>
      </c>
      <c r="K22" s="36">
        <v>2217</v>
      </c>
      <c r="L22" s="35">
        <v>3976</v>
      </c>
      <c r="M22" s="34">
        <v>2106</v>
      </c>
      <c r="N22" s="76" t="s">
        <v>5</v>
      </c>
      <c r="O22" s="183"/>
      <c r="P22" s="27"/>
    </row>
    <row r="23" spans="2:16" ht="18.75" customHeight="1" x14ac:dyDescent="0.25">
      <c r="B23" s="92">
        <v>2009</v>
      </c>
      <c r="C23" s="93">
        <v>437</v>
      </c>
      <c r="D23" s="92">
        <v>2032</v>
      </c>
      <c r="E23" s="93">
        <v>416</v>
      </c>
      <c r="F23" s="85">
        <v>2587</v>
      </c>
      <c r="G23" s="38">
        <v>450</v>
      </c>
      <c r="H23" s="37">
        <v>2617</v>
      </c>
      <c r="I23" s="38">
        <v>492</v>
      </c>
      <c r="J23" s="39">
        <v>2552</v>
      </c>
      <c r="K23" s="40">
        <v>504</v>
      </c>
      <c r="L23" s="39">
        <v>2238</v>
      </c>
      <c r="M23" s="38">
        <v>500</v>
      </c>
      <c r="N23" s="77" t="s">
        <v>6</v>
      </c>
      <c r="O23" s="183"/>
      <c r="P23" s="27"/>
    </row>
    <row r="24" spans="2:16" ht="18.75" customHeight="1" thickBot="1" x14ac:dyDescent="0.3">
      <c r="B24" s="96">
        <v>16437</v>
      </c>
      <c r="C24" s="97">
        <v>8118</v>
      </c>
      <c r="D24" s="96">
        <v>14079</v>
      </c>
      <c r="E24" s="97">
        <v>6775</v>
      </c>
      <c r="F24" s="87">
        <v>15737</v>
      </c>
      <c r="G24" s="46">
        <v>7466</v>
      </c>
      <c r="H24" s="45">
        <v>15491</v>
      </c>
      <c r="I24" s="46">
        <v>7284</v>
      </c>
      <c r="J24" s="47">
        <v>15176</v>
      </c>
      <c r="K24" s="48">
        <v>7065</v>
      </c>
      <c r="L24" s="47">
        <v>14167</v>
      </c>
      <c r="M24" s="46">
        <v>6530</v>
      </c>
      <c r="N24" s="79" t="s">
        <v>7</v>
      </c>
      <c r="O24" s="185"/>
      <c r="P24" s="27"/>
    </row>
    <row r="25" spans="2:16" ht="22.5" customHeight="1" thickBot="1" x14ac:dyDescent="0.3">
      <c r="B25" s="221">
        <v>24555</v>
      </c>
      <c r="C25" s="222"/>
      <c r="D25" s="221">
        <v>20854</v>
      </c>
      <c r="E25" s="222"/>
      <c r="F25" s="158">
        <v>23203</v>
      </c>
      <c r="G25" s="159"/>
      <c r="H25" s="152">
        <v>22775</v>
      </c>
      <c r="I25" s="174"/>
      <c r="J25" s="152">
        <v>22241</v>
      </c>
      <c r="K25" s="174"/>
      <c r="L25" s="152">
        <v>20697</v>
      </c>
      <c r="M25" s="173"/>
      <c r="N25" s="186" t="s">
        <v>12</v>
      </c>
      <c r="O25" s="187"/>
      <c r="P25" s="27"/>
    </row>
    <row r="26" spans="2:16" x14ac:dyDescent="0.25">
      <c r="M26" s="57"/>
    </row>
    <row r="27" spans="2:16" x14ac:dyDescent="0.25">
      <c r="G27" s="57"/>
      <c r="I27" s="57"/>
      <c r="K27" s="57"/>
      <c r="M27" s="57">
        <v>20697</v>
      </c>
    </row>
    <row r="28" spans="2:16" x14ac:dyDescent="0.25">
      <c r="B28" s="57"/>
      <c r="C28" s="57"/>
      <c r="G28" s="57"/>
    </row>
    <row r="29" spans="2:16" x14ac:dyDescent="0.25">
      <c r="G29" s="57"/>
    </row>
  </sheetData>
  <mergeCells count="22">
    <mergeCell ref="O17:O20"/>
    <mergeCell ref="O21:O24"/>
    <mergeCell ref="H25:I25"/>
    <mergeCell ref="J25:K25"/>
    <mergeCell ref="L25:M25"/>
    <mergeCell ref="N25:O25"/>
    <mergeCell ref="B3:C3"/>
    <mergeCell ref="B25:C25"/>
    <mergeCell ref="H1:O1"/>
    <mergeCell ref="H2:O2"/>
    <mergeCell ref="H3:I3"/>
    <mergeCell ref="J3:K3"/>
    <mergeCell ref="L3:M3"/>
    <mergeCell ref="N3:N4"/>
    <mergeCell ref="O3:O4"/>
    <mergeCell ref="D3:E3"/>
    <mergeCell ref="D25:E25"/>
    <mergeCell ref="F3:G3"/>
    <mergeCell ref="F25:G25"/>
    <mergeCell ref="O5:O8"/>
    <mergeCell ref="O9:O12"/>
    <mergeCell ref="O13:O16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showGridLines="0" workbookViewId="0">
      <selection activeCell="N3" sqref="N3:N4"/>
    </sheetView>
  </sheetViews>
  <sheetFormatPr defaultColWidth="9.125" defaultRowHeight="15" x14ac:dyDescent="0.25"/>
  <cols>
    <col min="1" max="1" width="9.125" style="58"/>
    <col min="2" max="3" width="9.375" style="58" customWidth="1"/>
    <col min="4" max="4" width="9.125" style="58"/>
    <col min="5" max="5" width="9.25" style="28" customWidth="1"/>
    <col min="6" max="7" width="9.25" style="58" customWidth="1"/>
    <col min="8" max="13" width="8.875" style="28" hidden="1" customWidth="1"/>
    <col min="14" max="14" width="15.125" style="28" customWidth="1"/>
    <col min="15" max="15" width="9.125" style="28"/>
    <col min="16" max="21" width="0" style="28" hidden="1" customWidth="1"/>
    <col min="22" max="16384" width="9.125" style="28"/>
  </cols>
  <sheetData>
    <row r="1" spans="2:21" ht="21" customHeight="1" x14ac:dyDescent="0.25"/>
    <row r="2" spans="2:21" ht="21" customHeight="1" thickBot="1" x14ac:dyDescent="0.3">
      <c r="F2" s="223" t="s">
        <v>44</v>
      </c>
      <c r="G2" s="223"/>
      <c r="H2" s="223"/>
      <c r="I2" s="223"/>
      <c r="J2" s="223"/>
      <c r="K2" s="223"/>
      <c r="L2" s="223"/>
      <c r="M2" s="223"/>
      <c r="N2" s="223"/>
    </row>
    <row r="3" spans="2:21" ht="29.25" customHeight="1" x14ac:dyDescent="0.25">
      <c r="B3" s="224">
        <v>1402</v>
      </c>
      <c r="C3" s="225"/>
      <c r="D3" s="224">
        <v>1401</v>
      </c>
      <c r="E3" s="225"/>
      <c r="F3" s="224">
        <v>1400</v>
      </c>
      <c r="G3" s="225"/>
      <c r="H3" s="224">
        <v>1399</v>
      </c>
      <c r="I3" s="225"/>
      <c r="J3" s="229">
        <v>1398</v>
      </c>
      <c r="K3" s="225"/>
      <c r="L3" s="229">
        <v>1397</v>
      </c>
      <c r="M3" s="230"/>
      <c r="N3" s="231" t="s">
        <v>59</v>
      </c>
    </row>
    <row r="4" spans="2:21" ht="27.75" customHeight="1" thickBot="1" x14ac:dyDescent="0.3">
      <c r="B4" s="51" t="s">
        <v>0</v>
      </c>
      <c r="C4" s="52" t="s">
        <v>1</v>
      </c>
      <c r="D4" s="51" t="s">
        <v>0</v>
      </c>
      <c r="E4" s="52" t="s">
        <v>1</v>
      </c>
      <c r="F4" s="51" t="s">
        <v>0</v>
      </c>
      <c r="G4" s="52" t="s">
        <v>1</v>
      </c>
      <c r="H4" s="51" t="s">
        <v>0</v>
      </c>
      <c r="I4" s="52" t="s">
        <v>1</v>
      </c>
      <c r="J4" s="52" t="s">
        <v>0</v>
      </c>
      <c r="K4" s="52" t="s">
        <v>1</v>
      </c>
      <c r="L4" s="52" t="s">
        <v>0</v>
      </c>
      <c r="M4" s="54" t="s">
        <v>1</v>
      </c>
      <c r="N4" s="232"/>
    </row>
    <row r="5" spans="2:21" ht="24.75" customHeight="1" x14ac:dyDescent="0.25">
      <c r="B5" s="33">
        <v>191</v>
      </c>
      <c r="C5" s="127">
        <v>105</v>
      </c>
      <c r="D5" s="33">
        <v>214</v>
      </c>
      <c r="E5" s="127">
        <v>113</v>
      </c>
      <c r="F5" s="33">
        <v>198</v>
      </c>
      <c r="G5" s="127">
        <v>104</v>
      </c>
      <c r="H5" s="33">
        <v>190</v>
      </c>
      <c r="I5" s="127">
        <v>96</v>
      </c>
      <c r="J5" s="128">
        <v>181</v>
      </c>
      <c r="K5" s="128">
        <v>85</v>
      </c>
      <c r="L5" s="128">
        <v>172</v>
      </c>
      <c r="M5" s="9">
        <v>79</v>
      </c>
      <c r="N5" s="129" t="s">
        <v>13</v>
      </c>
    </row>
    <row r="6" spans="2:21" ht="24.75" customHeight="1" x14ac:dyDescent="0.25">
      <c r="B6" s="33">
        <v>15</v>
      </c>
      <c r="C6" s="127">
        <v>12</v>
      </c>
      <c r="D6" s="33">
        <v>12</v>
      </c>
      <c r="E6" s="127">
        <v>7</v>
      </c>
      <c r="F6" s="33">
        <v>17</v>
      </c>
      <c r="G6" s="127">
        <v>11</v>
      </c>
      <c r="H6" s="33">
        <v>17</v>
      </c>
      <c r="I6" s="127">
        <v>14</v>
      </c>
      <c r="J6" s="128">
        <v>26</v>
      </c>
      <c r="K6" s="128">
        <v>26</v>
      </c>
      <c r="L6" s="128">
        <v>29</v>
      </c>
      <c r="M6" s="9">
        <v>35</v>
      </c>
      <c r="N6" s="129" t="s">
        <v>14</v>
      </c>
    </row>
    <row r="7" spans="2:21" ht="24.75" customHeight="1" x14ac:dyDescent="0.25">
      <c r="B7" s="33">
        <v>99</v>
      </c>
      <c r="C7" s="127">
        <v>48</v>
      </c>
      <c r="D7" s="33">
        <v>97</v>
      </c>
      <c r="E7" s="127">
        <v>45</v>
      </c>
      <c r="F7" s="33">
        <v>99</v>
      </c>
      <c r="G7" s="127">
        <v>45</v>
      </c>
      <c r="H7" s="33">
        <v>109</v>
      </c>
      <c r="I7" s="127">
        <v>51</v>
      </c>
      <c r="J7" s="128">
        <v>111</v>
      </c>
      <c r="K7" s="128">
        <v>51</v>
      </c>
      <c r="L7" s="128">
        <v>112</v>
      </c>
      <c r="M7" s="9">
        <v>51</v>
      </c>
      <c r="N7" s="129" t="s">
        <v>15</v>
      </c>
    </row>
    <row r="8" spans="2:21" ht="24.75" customHeight="1" x14ac:dyDescent="0.25">
      <c r="B8" s="33">
        <v>0</v>
      </c>
      <c r="C8" s="127">
        <v>0</v>
      </c>
      <c r="D8" s="33">
        <v>0</v>
      </c>
      <c r="E8" s="127">
        <v>0</v>
      </c>
      <c r="F8" s="33">
        <v>0</v>
      </c>
      <c r="G8" s="127">
        <v>0</v>
      </c>
      <c r="H8" s="33">
        <v>0</v>
      </c>
      <c r="I8" s="127">
        <v>0</v>
      </c>
      <c r="J8" s="128">
        <v>0</v>
      </c>
      <c r="K8" s="128">
        <v>0</v>
      </c>
      <c r="L8" s="128">
        <v>0</v>
      </c>
      <c r="M8" s="9">
        <v>0</v>
      </c>
      <c r="N8" s="129" t="s">
        <v>16</v>
      </c>
      <c r="P8" s="28">
        <v>314</v>
      </c>
      <c r="Q8" s="58">
        <v>160</v>
      </c>
      <c r="R8" s="58">
        <v>316</v>
      </c>
      <c r="S8" s="58">
        <v>161</v>
      </c>
      <c r="T8" s="58">
        <v>318</v>
      </c>
      <c r="U8" s="58">
        <v>162</v>
      </c>
    </row>
    <row r="9" spans="2:21" ht="24.75" customHeight="1" thickBot="1" x14ac:dyDescent="0.3">
      <c r="B9" s="41">
        <v>305</v>
      </c>
      <c r="C9" s="105">
        <v>165</v>
      </c>
      <c r="D9" s="41">
        <v>323</v>
      </c>
      <c r="E9" s="105">
        <v>165</v>
      </c>
      <c r="F9" s="41">
        <v>314</v>
      </c>
      <c r="G9" s="105">
        <v>160</v>
      </c>
      <c r="H9" s="41">
        <v>316</v>
      </c>
      <c r="I9" s="105">
        <v>161</v>
      </c>
      <c r="J9" s="49">
        <v>318</v>
      </c>
      <c r="K9" s="49">
        <v>162</v>
      </c>
      <c r="L9" s="49">
        <v>313</v>
      </c>
      <c r="M9" s="10">
        <v>165</v>
      </c>
      <c r="N9" s="55" t="s">
        <v>7</v>
      </c>
      <c r="P9" s="28">
        <v>474</v>
      </c>
      <c r="R9" s="58">
        <v>477</v>
      </c>
      <c r="T9" s="58">
        <v>480</v>
      </c>
    </row>
    <row r="10" spans="2:21" ht="24.75" customHeight="1" thickBot="1" x14ac:dyDescent="0.3">
      <c r="B10" s="152">
        <v>470</v>
      </c>
      <c r="C10" s="226"/>
      <c r="D10" s="152">
        <v>488</v>
      </c>
      <c r="E10" s="226"/>
      <c r="F10" s="152">
        <v>474</v>
      </c>
      <c r="G10" s="226"/>
      <c r="H10" s="152">
        <v>477</v>
      </c>
      <c r="I10" s="226"/>
      <c r="J10" s="227">
        <v>480</v>
      </c>
      <c r="K10" s="228"/>
      <c r="L10" s="227">
        <v>478</v>
      </c>
      <c r="M10" s="176"/>
      <c r="N10" s="56" t="s">
        <v>46</v>
      </c>
    </row>
    <row r="11" spans="2:21" ht="0" hidden="1" customHeight="1" x14ac:dyDescent="0.25"/>
    <row r="12" spans="2:21" ht="21.75" customHeight="1" x14ac:dyDescent="0.25"/>
    <row r="13" spans="2:21" ht="3" customHeight="1" x14ac:dyDescent="0.25"/>
  </sheetData>
  <mergeCells count="14">
    <mergeCell ref="F2:N2"/>
    <mergeCell ref="B3:C3"/>
    <mergeCell ref="B10:C10"/>
    <mergeCell ref="L10:M10"/>
    <mergeCell ref="J10:K10"/>
    <mergeCell ref="H10:I10"/>
    <mergeCell ref="H3:I3"/>
    <mergeCell ref="J3:K3"/>
    <mergeCell ref="L3:M3"/>
    <mergeCell ref="D3:E3"/>
    <mergeCell ref="D10:E10"/>
    <mergeCell ref="F3:G3"/>
    <mergeCell ref="F10:G10"/>
    <mergeCell ref="N3:N4"/>
  </mergeCells>
  <pageMargins left="0.196850393700787" right="0.196850393700787" top="0.196850393700787" bottom="4.1239330708661397" header="0.196850393700787" footer="0.196850393700787"/>
  <pageSetup paperSize="0" orientation="portrait" horizontalDpi="300" verticalDpi="300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showGridLines="0" workbookViewId="0">
      <selection activeCell="N3" sqref="N3:N4"/>
    </sheetView>
  </sheetViews>
  <sheetFormatPr defaultColWidth="9.125" defaultRowHeight="15" x14ac:dyDescent="0.25"/>
  <cols>
    <col min="1" max="4" width="9.125" style="58"/>
    <col min="5" max="5" width="9.625" style="28" customWidth="1"/>
    <col min="6" max="7" width="9.25" style="58" customWidth="1"/>
    <col min="8" max="13" width="8.875" style="28" hidden="1" customWidth="1"/>
    <col min="14" max="14" width="15.125" style="28" customWidth="1"/>
    <col min="15" max="15" width="9.125" style="28" customWidth="1"/>
    <col min="16" max="19" width="9.125" style="58" customWidth="1"/>
    <col min="20" max="21" width="9.125" style="28" customWidth="1"/>
    <col min="22" max="25" width="9.125" style="28" hidden="1" customWidth="1"/>
    <col min="26" max="26" width="10.125" style="28" hidden="1" customWidth="1"/>
    <col min="27" max="27" width="0" style="28" hidden="1" customWidth="1"/>
    <col min="28" max="16384" width="9.125" style="28"/>
  </cols>
  <sheetData>
    <row r="1" spans="2:27" ht="21" customHeight="1" x14ac:dyDescent="0.25"/>
    <row r="2" spans="2:27" ht="21" customHeight="1" thickBot="1" x14ac:dyDescent="0.3">
      <c r="H2" s="223" t="s">
        <v>17</v>
      </c>
      <c r="I2" s="223"/>
      <c r="J2" s="223"/>
      <c r="K2" s="223"/>
      <c r="L2" s="223"/>
      <c r="M2" s="223"/>
      <c r="N2" s="223"/>
    </row>
    <row r="3" spans="2:27" ht="29.25" customHeight="1" x14ac:dyDescent="0.25">
      <c r="B3" s="196">
        <v>1402</v>
      </c>
      <c r="C3" s="235"/>
      <c r="D3" s="196">
        <v>1401</v>
      </c>
      <c r="E3" s="235"/>
      <c r="F3" s="196">
        <v>1400</v>
      </c>
      <c r="G3" s="235"/>
      <c r="H3" s="224">
        <v>1399</v>
      </c>
      <c r="I3" s="225"/>
      <c r="J3" s="229">
        <v>1398</v>
      </c>
      <c r="K3" s="225"/>
      <c r="L3" s="229">
        <v>1397</v>
      </c>
      <c r="M3" s="225"/>
      <c r="N3" s="236" t="s">
        <v>59</v>
      </c>
    </row>
    <row r="4" spans="2:27" ht="27.75" customHeight="1" thickBot="1" x14ac:dyDescent="0.3">
      <c r="B4" s="51" t="s">
        <v>0</v>
      </c>
      <c r="C4" s="52" t="s">
        <v>1</v>
      </c>
      <c r="D4" s="51" t="s">
        <v>0</v>
      </c>
      <c r="E4" s="52" t="s">
        <v>1</v>
      </c>
      <c r="F4" s="51" t="s">
        <v>0</v>
      </c>
      <c r="G4" s="52" t="s">
        <v>1</v>
      </c>
      <c r="H4" s="51" t="s">
        <v>0</v>
      </c>
      <c r="I4" s="52" t="s">
        <v>1</v>
      </c>
      <c r="J4" s="52" t="s">
        <v>0</v>
      </c>
      <c r="K4" s="52" t="s">
        <v>1</v>
      </c>
      <c r="L4" s="52" t="s">
        <v>0</v>
      </c>
      <c r="M4" s="52" t="s">
        <v>1</v>
      </c>
      <c r="N4" s="237"/>
    </row>
    <row r="5" spans="2:27" ht="24.75" customHeight="1" x14ac:dyDescent="0.25">
      <c r="B5" s="130">
        <v>980</v>
      </c>
      <c r="C5" s="131">
        <v>121</v>
      </c>
      <c r="D5" s="130">
        <v>1010</v>
      </c>
      <c r="E5" s="131">
        <v>129</v>
      </c>
      <c r="F5" s="130">
        <v>1344</v>
      </c>
      <c r="G5" s="131">
        <v>176</v>
      </c>
      <c r="H5" s="130">
        <v>1363</v>
      </c>
      <c r="I5" s="131">
        <v>176</v>
      </c>
      <c r="J5" s="132">
        <v>1373</v>
      </c>
      <c r="K5" s="132">
        <v>175</v>
      </c>
      <c r="L5" s="132">
        <v>1399</v>
      </c>
      <c r="M5" s="132">
        <v>179</v>
      </c>
      <c r="N5" s="133" t="s">
        <v>13</v>
      </c>
    </row>
    <row r="6" spans="2:27" ht="24.75" customHeight="1" x14ac:dyDescent="0.25">
      <c r="B6" s="33">
        <v>5</v>
      </c>
      <c r="C6" s="127">
        <v>2</v>
      </c>
      <c r="D6" s="33">
        <v>5</v>
      </c>
      <c r="E6" s="127">
        <v>2</v>
      </c>
      <c r="F6" s="33">
        <v>5</v>
      </c>
      <c r="G6" s="127">
        <v>2</v>
      </c>
      <c r="H6" s="33">
        <v>1</v>
      </c>
      <c r="I6" s="127">
        <v>1</v>
      </c>
      <c r="J6" s="128">
        <v>1</v>
      </c>
      <c r="K6" s="128">
        <v>1</v>
      </c>
      <c r="L6" s="128">
        <v>0</v>
      </c>
      <c r="M6" s="128">
        <v>1</v>
      </c>
      <c r="N6" s="134" t="s">
        <v>14</v>
      </c>
      <c r="X6" s="58"/>
      <c r="Y6" s="58"/>
    </row>
    <row r="7" spans="2:27" ht="24.75" customHeight="1" x14ac:dyDescent="0.25">
      <c r="B7" s="33">
        <v>1595</v>
      </c>
      <c r="C7" s="127">
        <v>851</v>
      </c>
      <c r="D7" s="33">
        <v>1628</v>
      </c>
      <c r="E7" s="127">
        <v>877</v>
      </c>
      <c r="F7" s="33">
        <v>1745</v>
      </c>
      <c r="G7" s="127">
        <v>961</v>
      </c>
      <c r="H7" s="33">
        <v>1746</v>
      </c>
      <c r="I7" s="127">
        <v>962</v>
      </c>
      <c r="J7" s="128">
        <v>1747</v>
      </c>
      <c r="K7" s="128">
        <v>964</v>
      </c>
      <c r="L7" s="128">
        <v>1750</v>
      </c>
      <c r="M7" s="128">
        <v>963</v>
      </c>
      <c r="N7" s="134" t="s">
        <v>15</v>
      </c>
      <c r="P7" s="233"/>
      <c r="Q7" s="233"/>
      <c r="R7" s="233"/>
      <c r="S7" s="233"/>
      <c r="T7" s="233"/>
      <c r="U7" s="233"/>
      <c r="V7" s="233">
        <v>1399</v>
      </c>
      <c r="W7" s="233"/>
      <c r="X7" s="233">
        <v>1398</v>
      </c>
      <c r="Y7" s="233"/>
      <c r="Z7" s="233">
        <v>1397</v>
      </c>
      <c r="AA7" s="233"/>
    </row>
    <row r="8" spans="2:27" ht="24.75" customHeight="1" x14ac:dyDescent="0.25">
      <c r="B8" s="33">
        <v>2</v>
      </c>
      <c r="C8" s="127">
        <v>1</v>
      </c>
      <c r="D8" s="33">
        <v>2</v>
      </c>
      <c r="E8" s="127">
        <v>1</v>
      </c>
      <c r="F8" s="33">
        <v>0</v>
      </c>
      <c r="G8" s="127">
        <v>0</v>
      </c>
      <c r="H8" s="33">
        <v>0</v>
      </c>
      <c r="I8" s="127">
        <v>0</v>
      </c>
      <c r="J8" s="128">
        <v>0</v>
      </c>
      <c r="K8" s="128">
        <v>0</v>
      </c>
      <c r="L8" s="128">
        <v>0</v>
      </c>
      <c r="M8" s="128">
        <v>0</v>
      </c>
      <c r="N8" s="134" t="s">
        <v>16</v>
      </c>
      <c r="P8" s="57"/>
      <c r="Q8" s="57"/>
      <c r="R8" s="57"/>
      <c r="S8" s="57"/>
      <c r="T8" s="57"/>
      <c r="U8" s="57"/>
      <c r="V8" s="57">
        <v>3110</v>
      </c>
      <c r="W8" s="58">
        <v>1139</v>
      </c>
      <c r="X8" s="58">
        <v>3121</v>
      </c>
      <c r="Y8" s="58">
        <v>1140</v>
      </c>
      <c r="Z8" s="58">
        <v>3149</v>
      </c>
      <c r="AA8" s="58">
        <v>1143</v>
      </c>
    </row>
    <row r="9" spans="2:27" ht="24.75" customHeight="1" thickBot="1" x14ac:dyDescent="0.3">
      <c r="B9" s="41">
        <v>2582</v>
      </c>
      <c r="C9" s="105">
        <v>975</v>
      </c>
      <c r="D9" s="41">
        <v>2645</v>
      </c>
      <c r="E9" s="105">
        <v>1009</v>
      </c>
      <c r="F9" s="41">
        <v>3094</v>
      </c>
      <c r="G9" s="105">
        <v>1139</v>
      </c>
      <c r="H9" s="41">
        <v>3110</v>
      </c>
      <c r="I9" s="105">
        <v>1139</v>
      </c>
      <c r="J9" s="49">
        <v>3121</v>
      </c>
      <c r="K9" s="49">
        <v>1140</v>
      </c>
      <c r="L9" s="49">
        <v>3149</v>
      </c>
      <c r="M9" s="49">
        <v>1143</v>
      </c>
      <c r="N9" s="50" t="s">
        <v>7</v>
      </c>
      <c r="P9" s="57"/>
      <c r="Q9" s="57"/>
      <c r="R9" s="57"/>
      <c r="S9" s="57"/>
      <c r="T9" s="57"/>
      <c r="U9" s="57"/>
      <c r="V9" s="57">
        <v>0</v>
      </c>
      <c r="W9" s="57">
        <v>0</v>
      </c>
      <c r="X9" s="57">
        <v>0</v>
      </c>
      <c r="Y9" s="57">
        <v>0</v>
      </c>
      <c r="Z9" s="57">
        <v>0</v>
      </c>
      <c r="AA9" s="57">
        <v>0</v>
      </c>
    </row>
    <row r="10" spans="2:27" ht="24.75" customHeight="1" thickBot="1" x14ac:dyDescent="0.3">
      <c r="B10" s="152">
        <v>3557</v>
      </c>
      <c r="C10" s="226">
        <v>0</v>
      </c>
      <c r="D10" s="152">
        <v>3654</v>
      </c>
      <c r="E10" s="226">
        <v>0</v>
      </c>
      <c r="F10" s="152">
        <v>4233</v>
      </c>
      <c r="G10" s="226"/>
      <c r="H10" s="152">
        <v>4249</v>
      </c>
      <c r="I10" s="226"/>
      <c r="J10" s="227">
        <v>4261</v>
      </c>
      <c r="K10" s="228"/>
      <c r="L10" s="227">
        <v>4292</v>
      </c>
      <c r="M10" s="228"/>
      <c r="N10" s="53" t="s">
        <v>46</v>
      </c>
      <c r="P10" s="234"/>
      <c r="Q10" s="234"/>
      <c r="R10" s="234"/>
      <c r="S10" s="234"/>
      <c r="T10" s="234"/>
      <c r="U10" s="234"/>
      <c r="V10" s="234">
        <v>4249</v>
      </c>
      <c r="W10" s="234"/>
      <c r="X10" s="234">
        <v>4261</v>
      </c>
      <c r="Y10" s="234"/>
      <c r="Z10" s="234">
        <v>4292</v>
      </c>
      <c r="AA10" s="234"/>
    </row>
    <row r="11" spans="2:27" ht="24" customHeight="1" x14ac:dyDescent="0.25">
      <c r="P11" s="57"/>
      <c r="Q11" s="57"/>
      <c r="R11" s="57"/>
      <c r="S11" s="57"/>
      <c r="T11" s="57"/>
      <c r="U11" s="57"/>
      <c r="V11" s="57">
        <v>0</v>
      </c>
      <c r="W11" s="57">
        <v>0</v>
      </c>
      <c r="X11" s="57">
        <v>0</v>
      </c>
      <c r="Y11" s="57">
        <v>0</v>
      </c>
      <c r="Z11" s="57">
        <v>0</v>
      </c>
      <c r="AA11" s="57">
        <v>0</v>
      </c>
    </row>
    <row r="12" spans="2:27" ht="21.75" customHeight="1" x14ac:dyDescent="0.25"/>
    <row r="13" spans="2:27" ht="3" customHeight="1" x14ac:dyDescent="0.25"/>
    <row r="15" spans="2:27" x14ac:dyDescent="0.25">
      <c r="E15" s="57"/>
    </row>
  </sheetData>
  <mergeCells count="26">
    <mergeCell ref="B3:C3"/>
    <mergeCell ref="B10:C10"/>
    <mergeCell ref="H2:N2"/>
    <mergeCell ref="H3:I3"/>
    <mergeCell ref="J3:K3"/>
    <mergeCell ref="L3:M3"/>
    <mergeCell ref="N3:N4"/>
    <mergeCell ref="D3:E3"/>
    <mergeCell ref="D10:E10"/>
    <mergeCell ref="F3:G3"/>
    <mergeCell ref="F10:G10"/>
    <mergeCell ref="L10:M10"/>
    <mergeCell ref="J10:K10"/>
    <mergeCell ref="H10:I10"/>
    <mergeCell ref="Z7:AA7"/>
    <mergeCell ref="Z10:AA10"/>
    <mergeCell ref="P7:Q7"/>
    <mergeCell ref="X10:Y10"/>
    <mergeCell ref="V10:W10"/>
    <mergeCell ref="T10:U10"/>
    <mergeCell ref="R10:S10"/>
    <mergeCell ref="P10:Q10"/>
    <mergeCell ref="T7:U7"/>
    <mergeCell ref="V7:W7"/>
    <mergeCell ref="X7:Y7"/>
    <mergeCell ref="R7:S7"/>
  </mergeCells>
  <pageMargins left="0.196850393700787" right="0.196850393700787" top="0.196850393700787" bottom="4.1239330708661397" header="0.196850393700787" footer="0.196850393700787"/>
  <pageSetup orientation="portrait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A19" workbookViewId="0">
      <selection activeCell="K73" sqref="K73"/>
    </sheetView>
  </sheetViews>
  <sheetFormatPr defaultRowHeight="15" x14ac:dyDescent="0.25"/>
  <cols>
    <col min="2" max="2" width="13.25" customWidth="1"/>
  </cols>
  <sheetData>
    <row r="1" spans="1:9" ht="24.75" customHeight="1" x14ac:dyDescent="0.25">
      <c r="A1" s="64"/>
      <c r="B1" s="64"/>
      <c r="C1" s="64"/>
      <c r="D1" s="64"/>
      <c r="E1" s="64"/>
      <c r="F1" s="64"/>
      <c r="G1" s="64"/>
      <c r="H1" s="64"/>
      <c r="I1" s="64"/>
    </row>
    <row r="2" spans="1:9" ht="16.5" customHeight="1" x14ac:dyDescent="0.25">
      <c r="A2" s="64"/>
      <c r="B2" s="64"/>
      <c r="C2" s="64">
        <v>1402</v>
      </c>
      <c r="D2" s="64"/>
      <c r="E2" s="64"/>
      <c r="F2" s="64"/>
      <c r="G2" s="64"/>
      <c r="H2" s="64"/>
      <c r="I2" s="64"/>
    </row>
    <row r="3" spans="1:9" ht="16.5" customHeight="1" x14ac:dyDescent="0.25">
      <c r="A3" s="64"/>
      <c r="B3" s="64" t="s">
        <v>1</v>
      </c>
      <c r="C3" s="141">
        <f>'صنعت بیمه'!C24</f>
        <v>8118</v>
      </c>
      <c r="D3" s="64"/>
      <c r="E3" s="64"/>
      <c r="F3" s="140">
        <f>C3/D4*100</f>
        <v>33.060476481368354</v>
      </c>
      <c r="G3" s="64"/>
      <c r="H3" s="64"/>
      <c r="I3" s="64"/>
    </row>
    <row r="4" spans="1:9" ht="16.5" customHeight="1" x14ac:dyDescent="0.25">
      <c r="A4" s="64"/>
      <c r="B4" s="64" t="s">
        <v>0</v>
      </c>
      <c r="C4" s="141">
        <f>'صنعت بیمه'!B24</f>
        <v>16437</v>
      </c>
      <c r="D4" s="141">
        <f>C3+C4</f>
        <v>24555</v>
      </c>
      <c r="E4" s="64"/>
      <c r="F4" s="140">
        <f>C4/D4*100</f>
        <v>66.939523518631631</v>
      </c>
      <c r="G4" s="140">
        <f>F3+F4</f>
        <v>99.999999999999986</v>
      </c>
      <c r="H4" s="64"/>
      <c r="I4" s="64"/>
    </row>
    <row r="5" spans="1:9" ht="16.5" customHeight="1" x14ac:dyDescent="0.25">
      <c r="A5" s="64"/>
      <c r="B5" s="64" t="s">
        <v>49</v>
      </c>
      <c r="C5" s="141">
        <f>'صنعت بیمه'!C8+'صنعت بیمه'!B8</f>
        <v>7336</v>
      </c>
      <c r="D5" s="64"/>
      <c r="E5" s="64"/>
      <c r="F5" s="140">
        <f>C5/D8*100</f>
        <v>29.875789045001017</v>
      </c>
      <c r="G5" s="64"/>
      <c r="H5" s="64"/>
      <c r="I5" s="64"/>
    </row>
    <row r="6" spans="1:9" ht="16.5" customHeight="1" x14ac:dyDescent="0.25">
      <c r="A6" s="64"/>
      <c r="B6" s="64" t="s">
        <v>50</v>
      </c>
      <c r="C6" s="141">
        <f>'صنعت بیمه'!C12+'صنعت بیمه'!B12</f>
        <v>12255</v>
      </c>
      <c r="D6" s="64"/>
      <c r="E6" s="64"/>
      <c r="F6" s="140">
        <f>C6/D8*100</f>
        <v>49.908368967623701</v>
      </c>
      <c r="G6" s="64"/>
      <c r="H6" s="64"/>
      <c r="I6" s="64"/>
    </row>
    <row r="7" spans="1:9" ht="16.5" customHeight="1" x14ac:dyDescent="0.25">
      <c r="A7" s="64"/>
      <c r="B7" s="64" t="s">
        <v>51</v>
      </c>
      <c r="C7" s="141">
        <f>'صنعت بیمه'!C16+'صنعت بیمه'!B16</f>
        <v>1627</v>
      </c>
      <c r="D7" s="64"/>
      <c r="E7" s="64"/>
      <c r="F7" s="140">
        <f>C7/D8*100</f>
        <v>6.6259417633883118</v>
      </c>
      <c r="G7" s="64"/>
      <c r="H7" s="64"/>
      <c r="I7" s="64"/>
    </row>
    <row r="8" spans="1:9" ht="16.5" customHeight="1" x14ac:dyDescent="0.25">
      <c r="A8" s="64"/>
      <c r="B8" s="64" t="s">
        <v>52</v>
      </c>
      <c r="C8" s="141">
        <f>'صنعت بیمه'!C20+'صنعت بیمه'!B20</f>
        <v>3337</v>
      </c>
      <c r="D8" s="141">
        <f>C5+C6+C7+C8</f>
        <v>24555</v>
      </c>
      <c r="E8" s="64"/>
      <c r="F8" s="140">
        <f>C8/D8*100</f>
        <v>13.589900223986968</v>
      </c>
      <c r="G8" s="140">
        <f>SUM(F5:F8)</f>
        <v>100</v>
      </c>
      <c r="H8" s="64"/>
      <c r="I8" s="64"/>
    </row>
    <row r="9" spans="1:9" ht="16.5" customHeight="1" x14ac:dyDescent="0.25">
      <c r="A9" s="64"/>
      <c r="B9" s="64" t="s">
        <v>53</v>
      </c>
      <c r="C9" s="141">
        <f>'صنعت بیمه'!B21+'صنعت بیمه'!C21</f>
        <v>15731</v>
      </c>
      <c r="D9" s="64"/>
      <c r="E9" s="64"/>
      <c r="F9" s="140">
        <f>C9/D11*100</f>
        <v>64.064345347179795</v>
      </c>
      <c r="G9" s="64"/>
      <c r="H9" s="64"/>
      <c r="I9" s="64">
        <v>56</v>
      </c>
    </row>
    <row r="10" spans="1:9" ht="16.5" customHeight="1" x14ac:dyDescent="0.25">
      <c r="A10" s="64"/>
      <c r="B10" s="64" t="s">
        <v>5</v>
      </c>
      <c r="C10" s="141">
        <f>'صنعت بیمه'!B22+'صنعت بیمه'!C22</f>
        <v>6378</v>
      </c>
      <c r="D10" s="64"/>
      <c r="E10" s="64"/>
      <c r="F10" s="140">
        <f>C10/D11*100</f>
        <v>25.974343310934639</v>
      </c>
      <c r="G10" s="64"/>
      <c r="H10" s="64"/>
      <c r="I10" s="64">
        <v>29</v>
      </c>
    </row>
    <row r="11" spans="1:9" ht="16.5" customHeight="1" x14ac:dyDescent="0.25">
      <c r="A11" s="64"/>
      <c r="B11" s="64" t="s">
        <v>54</v>
      </c>
      <c r="C11" s="141">
        <f>'صنعت بیمه'!B23+'صنعت بیمه'!C23</f>
        <v>2446</v>
      </c>
      <c r="D11" s="141">
        <f>C9+C10+C11</f>
        <v>24555</v>
      </c>
      <c r="E11" s="64"/>
      <c r="F11" s="140">
        <f>C11/D11*100</f>
        <v>9.9613113418855637</v>
      </c>
      <c r="G11" s="140">
        <f>SUM(F9:F11)</f>
        <v>100</v>
      </c>
      <c r="H11" s="64"/>
      <c r="I11" s="64">
        <v>15</v>
      </c>
    </row>
    <row r="12" spans="1:9" ht="16.5" customHeight="1" x14ac:dyDescent="0.25">
      <c r="A12" s="64"/>
      <c r="B12" s="64" t="s">
        <v>55</v>
      </c>
      <c r="C12" s="141">
        <f>'ایران 2'!B9+'ایران 2'!C9</f>
        <v>3557</v>
      </c>
      <c r="D12" s="64"/>
      <c r="E12" s="64"/>
      <c r="F12" s="140">
        <f>C12/C15*100</f>
        <v>14.48584809611077</v>
      </c>
      <c r="G12" s="64"/>
      <c r="H12" s="64"/>
      <c r="I12" s="64"/>
    </row>
    <row r="13" spans="1:9" ht="16.5" customHeight="1" x14ac:dyDescent="0.25">
      <c r="A13" s="64"/>
      <c r="B13" s="64" t="s">
        <v>56</v>
      </c>
      <c r="C13" s="141">
        <f>'بیمه مرکزی 2'!B9+'بیمه مرکزی 2'!C9</f>
        <v>470</v>
      </c>
      <c r="D13" s="64"/>
      <c r="E13" s="64"/>
      <c r="F13" s="140">
        <f>C13/C15*100</f>
        <v>1.9140704540826714</v>
      </c>
      <c r="G13" s="64"/>
      <c r="H13" s="64"/>
      <c r="I13" s="64"/>
    </row>
    <row r="14" spans="1:9" ht="16.5" customHeight="1" x14ac:dyDescent="0.25">
      <c r="A14" s="64"/>
      <c r="B14" s="64" t="s">
        <v>57</v>
      </c>
      <c r="C14" s="141">
        <f>C15-C12-C13</f>
        <v>20528</v>
      </c>
      <c r="D14" s="64"/>
      <c r="E14" s="64"/>
      <c r="F14" s="140">
        <f>C14/C15*100</f>
        <v>83.600081449806552</v>
      </c>
      <c r="G14" s="140">
        <f>F12+F13+F14</f>
        <v>100</v>
      </c>
      <c r="H14" s="64"/>
      <c r="I14" s="64"/>
    </row>
    <row r="15" spans="1:9" ht="16.5" customHeight="1" x14ac:dyDescent="0.25">
      <c r="A15" s="64"/>
      <c r="B15" s="64" t="s">
        <v>58</v>
      </c>
      <c r="C15" s="141">
        <f>D4</f>
        <v>24555</v>
      </c>
      <c r="D15" s="64"/>
      <c r="E15" s="64"/>
      <c r="F15" s="64"/>
      <c r="G15" s="64"/>
      <c r="H15" s="64"/>
      <c r="I15" s="64"/>
    </row>
    <row r="16" spans="1:9" ht="18" customHeight="1" x14ac:dyDescent="0.25">
      <c r="A16" s="64"/>
      <c r="B16" s="64"/>
      <c r="C16" s="64"/>
      <c r="D16" s="64"/>
      <c r="E16" s="64"/>
      <c r="F16" s="64"/>
      <c r="G16" s="64"/>
    </row>
    <row r="17" ht="18" customHeight="1" x14ac:dyDescent="0.25"/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zoomScaleNormal="100" workbookViewId="0">
      <selection activeCell="O3" sqref="O3:O4"/>
    </sheetView>
  </sheetViews>
  <sheetFormatPr defaultColWidth="6.375" defaultRowHeight="15" x14ac:dyDescent="0.25"/>
  <cols>
    <col min="1" max="1" width="6.375" style="58"/>
    <col min="2" max="4" width="9.375" style="58" customWidth="1"/>
    <col min="5" max="5" width="9.375" style="28" customWidth="1"/>
    <col min="6" max="7" width="9.25" style="58" customWidth="1"/>
    <col min="8" max="11" width="9.25" style="28" hidden="1" customWidth="1"/>
    <col min="12" max="13" width="9.375" style="28" hidden="1" customWidth="1"/>
    <col min="14" max="14" width="16.625" style="28" customWidth="1"/>
    <col min="15" max="15" width="21.625" style="28" customWidth="1"/>
    <col min="16" max="16" width="6.875" style="58" customWidth="1"/>
    <col min="17" max="16384" width="6.375" style="2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66" t="s">
        <v>22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6"/>
      <c r="N3" s="167" t="s">
        <v>2</v>
      </c>
      <c r="O3" s="167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20" t="s">
        <v>1</v>
      </c>
      <c r="N4" s="168"/>
      <c r="O4" s="169"/>
      <c r="P4" s="109"/>
    </row>
    <row r="5" spans="2:16" ht="18.75" customHeight="1" x14ac:dyDescent="0.25">
      <c r="B5" s="29">
        <v>172</v>
      </c>
      <c r="C5" s="30">
        <v>137</v>
      </c>
      <c r="D5" s="29">
        <v>123</v>
      </c>
      <c r="E5" s="30">
        <v>93</v>
      </c>
      <c r="F5" s="29">
        <v>155</v>
      </c>
      <c r="G5" s="30">
        <v>108</v>
      </c>
      <c r="H5" s="29">
        <v>145</v>
      </c>
      <c r="I5" s="30">
        <v>105</v>
      </c>
      <c r="J5" s="16">
        <v>150</v>
      </c>
      <c r="K5" s="17">
        <v>107</v>
      </c>
      <c r="L5" s="16">
        <v>148</v>
      </c>
      <c r="M5" s="19">
        <v>102</v>
      </c>
      <c r="N5" s="74" t="s">
        <v>18</v>
      </c>
      <c r="O5" s="160" t="s">
        <v>4</v>
      </c>
      <c r="P5" s="26"/>
    </row>
    <row r="6" spans="2:16" ht="18.75" customHeight="1" x14ac:dyDescent="0.25">
      <c r="B6" s="33">
        <v>40</v>
      </c>
      <c r="C6" s="34">
        <v>14</v>
      </c>
      <c r="D6" s="33">
        <v>32</v>
      </c>
      <c r="E6" s="34">
        <v>15</v>
      </c>
      <c r="F6" s="33">
        <v>35</v>
      </c>
      <c r="G6" s="34">
        <v>33</v>
      </c>
      <c r="H6" s="33">
        <v>40</v>
      </c>
      <c r="I6" s="34">
        <v>33</v>
      </c>
      <c r="J6" s="13">
        <v>38</v>
      </c>
      <c r="K6" s="14">
        <v>30</v>
      </c>
      <c r="L6" s="13">
        <v>39</v>
      </c>
      <c r="M6" s="9">
        <v>30</v>
      </c>
      <c r="N6" s="68" t="s">
        <v>5</v>
      </c>
      <c r="O6" s="161"/>
      <c r="P6" s="27"/>
    </row>
    <row r="7" spans="2:16" ht="18.75" customHeight="1" x14ac:dyDescent="0.25">
      <c r="B7" s="37">
        <v>0</v>
      </c>
      <c r="C7" s="38">
        <v>0</v>
      </c>
      <c r="D7" s="37">
        <v>0</v>
      </c>
      <c r="E7" s="38">
        <v>0</v>
      </c>
      <c r="F7" s="37">
        <v>0</v>
      </c>
      <c r="G7" s="38">
        <v>0</v>
      </c>
      <c r="H7" s="37">
        <v>0</v>
      </c>
      <c r="I7" s="38">
        <v>0</v>
      </c>
      <c r="J7" s="11">
        <v>0</v>
      </c>
      <c r="K7" s="12">
        <v>0</v>
      </c>
      <c r="L7" s="11">
        <v>0</v>
      </c>
      <c r="M7" s="8">
        <v>0</v>
      </c>
      <c r="N7" s="69" t="s">
        <v>6</v>
      </c>
      <c r="O7" s="161"/>
      <c r="P7" s="27"/>
    </row>
    <row r="8" spans="2:16" ht="18.75" customHeight="1" x14ac:dyDescent="0.25">
      <c r="B8" s="41">
        <v>212</v>
      </c>
      <c r="C8" s="42">
        <v>151</v>
      </c>
      <c r="D8" s="41">
        <v>155</v>
      </c>
      <c r="E8" s="42">
        <v>108</v>
      </c>
      <c r="F8" s="41">
        <v>190</v>
      </c>
      <c r="G8" s="42">
        <v>141</v>
      </c>
      <c r="H8" s="41">
        <v>185</v>
      </c>
      <c r="I8" s="42">
        <v>138</v>
      </c>
      <c r="J8" s="15">
        <v>188</v>
      </c>
      <c r="K8" s="4">
        <v>137</v>
      </c>
      <c r="L8" s="15">
        <v>187</v>
      </c>
      <c r="M8" s="10">
        <v>132</v>
      </c>
      <c r="N8" s="70" t="s">
        <v>7</v>
      </c>
      <c r="O8" s="162"/>
      <c r="P8" s="27"/>
    </row>
    <row r="9" spans="2:16" ht="18.75" customHeight="1" x14ac:dyDescent="0.25">
      <c r="B9" s="37">
        <v>234</v>
      </c>
      <c r="C9" s="38">
        <v>134</v>
      </c>
      <c r="D9" s="37">
        <v>175</v>
      </c>
      <c r="E9" s="38">
        <v>103</v>
      </c>
      <c r="F9" s="37">
        <v>196</v>
      </c>
      <c r="G9" s="38">
        <v>116</v>
      </c>
      <c r="H9" s="37">
        <v>198</v>
      </c>
      <c r="I9" s="38">
        <v>118</v>
      </c>
      <c r="J9" s="11">
        <v>206</v>
      </c>
      <c r="K9" s="12">
        <v>120</v>
      </c>
      <c r="L9" s="11">
        <v>191</v>
      </c>
      <c r="M9" s="8">
        <v>114</v>
      </c>
      <c r="N9" s="69" t="s">
        <v>18</v>
      </c>
      <c r="O9" s="163" t="s">
        <v>8</v>
      </c>
      <c r="P9" s="26"/>
    </row>
    <row r="10" spans="2:16" ht="18.75" customHeight="1" x14ac:dyDescent="0.25">
      <c r="B10" s="33">
        <v>47</v>
      </c>
      <c r="C10" s="34">
        <v>27</v>
      </c>
      <c r="D10" s="33">
        <v>48</v>
      </c>
      <c r="E10" s="34">
        <v>25</v>
      </c>
      <c r="F10" s="33">
        <v>67</v>
      </c>
      <c r="G10" s="34">
        <v>42</v>
      </c>
      <c r="H10" s="33">
        <v>66</v>
      </c>
      <c r="I10" s="34">
        <v>47</v>
      </c>
      <c r="J10" s="13">
        <v>61</v>
      </c>
      <c r="K10" s="14">
        <v>47</v>
      </c>
      <c r="L10" s="13">
        <v>63</v>
      </c>
      <c r="M10" s="9">
        <v>47</v>
      </c>
      <c r="N10" s="68" t="s">
        <v>5</v>
      </c>
      <c r="O10" s="161"/>
      <c r="P10" s="27"/>
    </row>
    <row r="11" spans="2:16" ht="18.75" customHeight="1" x14ac:dyDescent="0.25">
      <c r="B11" s="37">
        <v>2</v>
      </c>
      <c r="C11" s="38">
        <v>0</v>
      </c>
      <c r="D11" s="37">
        <v>1</v>
      </c>
      <c r="E11" s="38">
        <v>0</v>
      </c>
      <c r="F11" s="37">
        <v>1</v>
      </c>
      <c r="G11" s="38">
        <v>0</v>
      </c>
      <c r="H11" s="37">
        <v>1</v>
      </c>
      <c r="I11" s="38">
        <v>0</v>
      </c>
      <c r="J11" s="11">
        <v>1</v>
      </c>
      <c r="K11" s="12">
        <v>0</v>
      </c>
      <c r="L11" s="11">
        <v>1</v>
      </c>
      <c r="M11" s="8">
        <v>0</v>
      </c>
      <c r="N11" s="69" t="s">
        <v>6</v>
      </c>
      <c r="O11" s="161"/>
      <c r="P11" s="27"/>
    </row>
    <row r="12" spans="2:16" ht="18.75" customHeight="1" x14ac:dyDescent="0.25">
      <c r="B12" s="41">
        <v>283</v>
      </c>
      <c r="C12" s="42">
        <v>161</v>
      </c>
      <c r="D12" s="41">
        <v>224</v>
      </c>
      <c r="E12" s="42">
        <v>128</v>
      </c>
      <c r="F12" s="41">
        <v>264</v>
      </c>
      <c r="G12" s="42">
        <v>158</v>
      </c>
      <c r="H12" s="41">
        <v>265</v>
      </c>
      <c r="I12" s="42">
        <v>165</v>
      </c>
      <c r="J12" s="15">
        <v>268</v>
      </c>
      <c r="K12" s="4">
        <v>167</v>
      </c>
      <c r="L12" s="15">
        <v>255</v>
      </c>
      <c r="M12" s="10">
        <v>161</v>
      </c>
      <c r="N12" s="70" t="s">
        <v>7</v>
      </c>
      <c r="O12" s="162"/>
      <c r="P12" s="27"/>
    </row>
    <row r="13" spans="2:16" ht="18.75" customHeight="1" x14ac:dyDescent="0.25">
      <c r="B13" s="37">
        <v>16</v>
      </c>
      <c r="C13" s="38">
        <v>5</v>
      </c>
      <c r="D13" s="37">
        <v>13</v>
      </c>
      <c r="E13" s="38">
        <v>4</v>
      </c>
      <c r="F13" s="37">
        <v>22</v>
      </c>
      <c r="G13" s="38">
        <v>5</v>
      </c>
      <c r="H13" s="37">
        <v>21</v>
      </c>
      <c r="I13" s="38">
        <v>4</v>
      </c>
      <c r="J13" s="11">
        <v>21</v>
      </c>
      <c r="K13" s="12">
        <v>5</v>
      </c>
      <c r="L13" s="11">
        <v>19</v>
      </c>
      <c r="M13" s="8">
        <v>5</v>
      </c>
      <c r="N13" s="69" t="s">
        <v>18</v>
      </c>
      <c r="O13" s="163" t="s">
        <v>9</v>
      </c>
      <c r="P13" s="26"/>
    </row>
    <row r="14" spans="2:16" ht="18.75" customHeight="1" x14ac:dyDescent="0.25">
      <c r="B14" s="33">
        <v>3</v>
      </c>
      <c r="C14" s="34">
        <v>1</v>
      </c>
      <c r="D14" s="33">
        <v>3</v>
      </c>
      <c r="E14" s="34">
        <v>2</v>
      </c>
      <c r="F14" s="33">
        <v>7</v>
      </c>
      <c r="G14" s="34">
        <v>4</v>
      </c>
      <c r="H14" s="33">
        <v>10</v>
      </c>
      <c r="I14" s="34">
        <v>4</v>
      </c>
      <c r="J14" s="13">
        <v>9</v>
      </c>
      <c r="K14" s="14">
        <v>4</v>
      </c>
      <c r="L14" s="13">
        <v>9</v>
      </c>
      <c r="M14" s="9">
        <v>5</v>
      </c>
      <c r="N14" s="68" t="s">
        <v>5</v>
      </c>
      <c r="O14" s="161"/>
      <c r="P14" s="27"/>
    </row>
    <row r="15" spans="2:16" ht="18.75" customHeight="1" x14ac:dyDescent="0.25">
      <c r="B15" s="37">
        <v>0</v>
      </c>
      <c r="C15" s="38">
        <v>1</v>
      </c>
      <c r="D15" s="37">
        <v>0</v>
      </c>
      <c r="E15" s="38">
        <v>0</v>
      </c>
      <c r="F15" s="37">
        <v>0</v>
      </c>
      <c r="G15" s="38">
        <v>0</v>
      </c>
      <c r="H15" s="37">
        <v>0</v>
      </c>
      <c r="I15" s="38">
        <v>0</v>
      </c>
      <c r="J15" s="11">
        <v>0</v>
      </c>
      <c r="K15" s="12">
        <v>0</v>
      </c>
      <c r="L15" s="11">
        <v>0</v>
      </c>
      <c r="M15" s="8">
        <v>0</v>
      </c>
      <c r="N15" s="69" t="s">
        <v>6</v>
      </c>
      <c r="O15" s="161"/>
      <c r="P15" s="27"/>
    </row>
    <row r="16" spans="2:16" ht="18.75" customHeight="1" x14ac:dyDescent="0.25">
      <c r="B16" s="41">
        <v>19</v>
      </c>
      <c r="C16" s="42">
        <v>7</v>
      </c>
      <c r="D16" s="41">
        <v>16</v>
      </c>
      <c r="E16" s="42">
        <v>6</v>
      </c>
      <c r="F16" s="41">
        <v>29</v>
      </c>
      <c r="G16" s="42">
        <v>9</v>
      </c>
      <c r="H16" s="41">
        <v>31</v>
      </c>
      <c r="I16" s="42">
        <v>8</v>
      </c>
      <c r="J16" s="15">
        <v>30</v>
      </c>
      <c r="K16" s="4">
        <v>9</v>
      </c>
      <c r="L16" s="15">
        <v>28</v>
      </c>
      <c r="M16" s="10">
        <v>10</v>
      </c>
      <c r="N16" s="70" t="s">
        <v>7</v>
      </c>
      <c r="O16" s="162"/>
      <c r="P16" s="27"/>
    </row>
    <row r="17" spans="2:16" ht="18.75" customHeight="1" x14ac:dyDescent="0.25">
      <c r="B17" s="37">
        <v>23</v>
      </c>
      <c r="C17" s="38">
        <v>5</v>
      </c>
      <c r="D17" s="37">
        <v>22</v>
      </c>
      <c r="E17" s="38">
        <v>6</v>
      </c>
      <c r="F17" s="37">
        <v>27</v>
      </c>
      <c r="G17" s="38">
        <v>5</v>
      </c>
      <c r="H17" s="37">
        <v>28</v>
      </c>
      <c r="I17" s="38">
        <v>6</v>
      </c>
      <c r="J17" s="11">
        <v>36</v>
      </c>
      <c r="K17" s="12">
        <v>6</v>
      </c>
      <c r="L17" s="11">
        <v>40</v>
      </c>
      <c r="M17" s="8">
        <v>5</v>
      </c>
      <c r="N17" s="69" t="s">
        <v>18</v>
      </c>
      <c r="O17" s="163" t="s">
        <v>10</v>
      </c>
      <c r="P17" s="26"/>
    </row>
    <row r="18" spans="2:16" ht="18.75" customHeight="1" x14ac:dyDescent="0.25">
      <c r="B18" s="33">
        <v>19</v>
      </c>
      <c r="C18" s="34">
        <v>1</v>
      </c>
      <c r="D18" s="33">
        <v>24</v>
      </c>
      <c r="E18" s="34">
        <v>1</v>
      </c>
      <c r="F18" s="33">
        <v>25</v>
      </c>
      <c r="G18" s="34">
        <v>2</v>
      </c>
      <c r="H18" s="33">
        <v>24</v>
      </c>
      <c r="I18" s="34">
        <v>2</v>
      </c>
      <c r="J18" s="13">
        <v>20</v>
      </c>
      <c r="K18" s="14">
        <v>2</v>
      </c>
      <c r="L18" s="13">
        <v>17</v>
      </c>
      <c r="M18" s="9">
        <v>3</v>
      </c>
      <c r="N18" s="68" t="s">
        <v>5</v>
      </c>
      <c r="O18" s="161"/>
      <c r="P18" s="27"/>
    </row>
    <row r="19" spans="2:16" ht="18.75" customHeight="1" x14ac:dyDescent="0.25">
      <c r="B19" s="37">
        <v>4</v>
      </c>
      <c r="C19" s="38">
        <v>0</v>
      </c>
      <c r="D19" s="37">
        <v>0</v>
      </c>
      <c r="E19" s="38">
        <v>0</v>
      </c>
      <c r="F19" s="37">
        <v>0</v>
      </c>
      <c r="G19" s="38">
        <v>0</v>
      </c>
      <c r="H19" s="37">
        <v>0</v>
      </c>
      <c r="I19" s="38">
        <v>0</v>
      </c>
      <c r="J19" s="11">
        <v>0</v>
      </c>
      <c r="K19" s="12">
        <v>0</v>
      </c>
      <c r="L19" s="11">
        <v>0</v>
      </c>
      <c r="M19" s="8">
        <v>0</v>
      </c>
      <c r="N19" s="69" t="s">
        <v>6</v>
      </c>
      <c r="O19" s="161"/>
      <c r="P19" s="27"/>
    </row>
    <row r="20" spans="2:16" ht="18.75" customHeight="1" x14ac:dyDescent="0.25">
      <c r="B20" s="41">
        <v>46</v>
      </c>
      <c r="C20" s="42">
        <v>6</v>
      </c>
      <c r="D20" s="41">
        <v>46</v>
      </c>
      <c r="E20" s="42">
        <v>7</v>
      </c>
      <c r="F20" s="41">
        <v>52</v>
      </c>
      <c r="G20" s="42">
        <v>7</v>
      </c>
      <c r="H20" s="41">
        <v>52</v>
      </c>
      <c r="I20" s="42">
        <v>8</v>
      </c>
      <c r="J20" s="15">
        <v>56</v>
      </c>
      <c r="K20" s="4">
        <v>8</v>
      </c>
      <c r="L20" s="15">
        <v>57</v>
      </c>
      <c r="M20" s="10">
        <v>8</v>
      </c>
      <c r="N20" s="70" t="s">
        <v>7</v>
      </c>
      <c r="O20" s="162"/>
      <c r="P20" s="27"/>
    </row>
    <row r="21" spans="2:16" ht="18.75" customHeight="1" x14ac:dyDescent="0.25">
      <c r="B21" s="37">
        <v>445</v>
      </c>
      <c r="C21" s="38">
        <v>281</v>
      </c>
      <c r="D21" s="37">
        <v>333</v>
      </c>
      <c r="E21" s="38">
        <v>206</v>
      </c>
      <c r="F21" s="37">
        <v>400</v>
      </c>
      <c r="G21" s="38">
        <v>234</v>
      </c>
      <c r="H21" s="37">
        <v>392</v>
      </c>
      <c r="I21" s="38">
        <v>233</v>
      </c>
      <c r="J21" s="11">
        <v>413</v>
      </c>
      <c r="K21" s="12">
        <v>238</v>
      </c>
      <c r="L21" s="11">
        <v>398</v>
      </c>
      <c r="M21" s="8">
        <v>226</v>
      </c>
      <c r="N21" s="69" t="s">
        <v>18</v>
      </c>
      <c r="O21" s="163" t="s">
        <v>11</v>
      </c>
      <c r="P21" s="26"/>
    </row>
    <row r="22" spans="2:16" ht="18.75" customHeight="1" x14ac:dyDescent="0.25">
      <c r="B22" s="33">
        <v>109</v>
      </c>
      <c r="C22" s="34">
        <v>43</v>
      </c>
      <c r="D22" s="33">
        <v>107</v>
      </c>
      <c r="E22" s="34">
        <v>43</v>
      </c>
      <c r="F22" s="33">
        <v>134</v>
      </c>
      <c r="G22" s="34">
        <v>81</v>
      </c>
      <c r="H22" s="33">
        <v>140</v>
      </c>
      <c r="I22" s="34">
        <v>86</v>
      </c>
      <c r="J22" s="13">
        <v>128</v>
      </c>
      <c r="K22" s="14">
        <v>83</v>
      </c>
      <c r="L22" s="13">
        <v>128</v>
      </c>
      <c r="M22" s="9">
        <v>85</v>
      </c>
      <c r="N22" s="68" t="s">
        <v>5</v>
      </c>
      <c r="O22" s="161"/>
      <c r="P22" s="27"/>
    </row>
    <row r="23" spans="2:16" ht="18.75" customHeight="1" x14ac:dyDescent="0.25">
      <c r="B23" s="37">
        <v>6</v>
      </c>
      <c r="C23" s="38">
        <v>1</v>
      </c>
      <c r="D23" s="37">
        <v>1</v>
      </c>
      <c r="E23" s="38">
        <v>0</v>
      </c>
      <c r="F23" s="37">
        <v>1</v>
      </c>
      <c r="G23" s="38">
        <v>0</v>
      </c>
      <c r="H23" s="37">
        <v>1</v>
      </c>
      <c r="I23" s="38">
        <v>0</v>
      </c>
      <c r="J23" s="11">
        <v>1</v>
      </c>
      <c r="K23" s="12">
        <v>0</v>
      </c>
      <c r="L23" s="11">
        <v>1</v>
      </c>
      <c r="M23" s="8">
        <v>0</v>
      </c>
      <c r="N23" s="69" t="s">
        <v>6</v>
      </c>
      <c r="O23" s="161"/>
      <c r="P23" s="27"/>
    </row>
    <row r="24" spans="2:16" ht="18.75" customHeight="1" thickBot="1" x14ac:dyDescent="0.3">
      <c r="B24" s="100">
        <v>560</v>
      </c>
      <c r="C24" s="101">
        <v>325</v>
      </c>
      <c r="D24" s="100">
        <v>441</v>
      </c>
      <c r="E24" s="101">
        <v>249</v>
      </c>
      <c r="F24" s="100">
        <v>535</v>
      </c>
      <c r="G24" s="101">
        <v>315</v>
      </c>
      <c r="H24" s="45">
        <v>533</v>
      </c>
      <c r="I24" s="46">
        <v>319</v>
      </c>
      <c r="J24" s="24">
        <v>542</v>
      </c>
      <c r="K24" s="25">
        <v>321</v>
      </c>
      <c r="L24" s="24">
        <v>527</v>
      </c>
      <c r="M24" s="23">
        <v>311</v>
      </c>
      <c r="N24" s="71" t="s">
        <v>7</v>
      </c>
      <c r="O24" s="164"/>
      <c r="P24" s="27"/>
    </row>
    <row r="25" spans="2:16" ht="22.5" customHeight="1" thickBot="1" x14ac:dyDescent="0.3">
      <c r="B25" s="154">
        <v>885</v>
      </c>
      <c r="C25" s="155"/>
      <c r="D25" s="170">
        <v>690</v>
      </c>
      <c r="E25" s="171"/>
      <c r="F25" s="170">
        <v>850</v>
      </c>
      <c r="G25" s="171"/>
      <c r="H25" s="173">
        <v>852</v>
      </c>
      <c r="I25" s="174"/>
      <c r="J25" s="175">
        <v>863</v>
      </c>
      <c r="K25" s="176"/>
      <c r="L25" s="175">
        <v>838</v>
      </c>
      <c r="M25" s="176"/>
      <c r="N25" s="165" t="s">
        <v>12</v>
      </c>
      <c r="O25" s="143"/>
      <c r="P25" s="27"/>
    </row>
  </sheetData>
  <mergeCells count="22">
    <mergeCell ref="O13:O16"/>
    <mergeCell ref="O5:O8"/>
    <mergeCell ref="O9:O12"/>
    <mergeCell ref="B3:C3"/>
    <mergeCell ref="B25:C25"/>
    <mergeCell ref="D3:E3"/>
    <mergeCell ref="D25:E25"/>
    <mergeCell ref="F3:G3"/>
    <mergeCell ref="F25:G25"/>
    <mergeCell ref="O17:O20"/>
    <mergeCell ref="O21:O24"/>
    <mergeCell ref="H25:I25"/>
    <mergeCell ref="J25:K25"/>
    <mergeCell ref="L25:M25"/>
    <mergeCell ref="N25:O25"/>
    <mergeCell ref="H1:O1"/>
    <mergeCell ref="H2:O2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4" width="9.375" style="58" customWidth="1"/>
    <col min="5" max="5" width="9.375" style="28" customWidth="1"/>
    <col min="6" max="7" width="9.25" style="58" customWidth="1"/>
    <col min="8" max="13" width="9.25" style="28" hidden="1" customWidth="1"/>
    <col min="14" max="14" width="16.625" style="28" customWidth="1"/>
    <col min="15" max="15" width="21.625" style="28" customWidth="1"/>
    <col min="16" max="16" width="6.875" style="58" customWidth="1"/>
    <col min="17" max="16384" width="6.375" style="2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66" t="s">
        <v>23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6"/>
      <c r="N3" s="167" t="s">
        <v>2</v>
      </c>
      <c r="O3" s="167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20" t="s">
        <v>1</v>
      </c>
      <c r="N4" s="168"/>
      <c r="O4" s="169"/>
      <c r="P4" s="109"/>
    </row>
    <row r="5" spans="2:16" ht="18.75" customHeight="1" x14ac:dyDescent="0.25">
      <c r="B5" s="29">
        <v>68</v>
      </c>
      <c r="C5" s="30">
        <v>49</v>
      </c>
      <c r="D5" s="29">
        <v>72</v>
      </c>
      <c r="E5" s="30">
        <v>44</v>
      </c>
      <c r="F5" s="29">
        <v>63</v>
      </c>
      <c r="G5" s="30">
        <v>47</v>
      </c>
      <c r="H5" s="29">
        <v>60</v>
      </c>
      <c r="I5" s="30">
        <v>47</v>
      </c>
      <c r="J5" s="16">
        <v>62</v>
      </c>
      <c r="K5" s="17">
        <v>51</v>
      </c>
      <c r="L5" s="16">
        <v>67</v>
      </c>
      <c r="M5" s="19">
        <v>55</v>
      </c>
      <c r="N5" s="74" t="s">
        <v>18</v>
      </c>
      <c r="O5" s="160" t="s">
        <v>4</v>
      </c>
      <c r="P5" s="26"/>
    </row>
    <row r="6" spans="2:16" ht="18.75" customHeight="1" x14ac:dyDescent="0.25">
      <c r="B6" s="33">
        <v>9</v>
      </c>
      <c r="C6" s="34">
        <v>15</v>
      </c>
      <c r="D6" s="33">
        <v>8</v>
      </c>
      <c r="E6" s="34">
        <v>12</v>
      </c>
      <c r="F6" s="33">
        <v>9</v>
      </c>
      <c r="G6" s="34">
        <v>12</v>
      </c>
      <c r="H6" s="33">
        <v>6</v>
      </c>
      <c r="I6" s="34">
        <v>10</v>
      </c>
      <c r="J6" s="13">
        <v>6</v>
      </c>
      <c r="K6" s="14">
        <v>7</v>
      </c>
      <c r="L6" s="13">
        <v>6</v>
      </c>
      <c r="M6" s="9">
        <v>6</v>
      </c>
      <c r="N6" s="68" t="s">
        <v>5</v>
      </c>
      <c r="O6" s="161"/>
      <c r="P6" s="27"/>
    </row>
    <row r="7" spans="2:16" ht="18.75" customHeight="1" x14ac:dyDescent="0.25">
      <c r="B7" s="37">
        <v>0</v>
      </c>
      <c r="C7" s="38">
        <v>0</v>
      </c>
      <c r="D7" s="37">
        <v>0</v>
      </c>
      <c r="E7" s="38">
        <v>1</v>
      </c>
      <c r="F7" s="37">
        <v>0</v>
      </c>
      <c r="G7" s="38">
        <v>1</v>
      </c>
      <c r="H7" s="37">
        <v>0</v>
      </c>
      <c r="I7" s="38">
        <v>0</v>
      </c>
      <c r="J7" s="11">
        <v>0</v>
      </c>
      <c r="K7" s="12">
        <v>0</v>
      </c>
      <c r="L7" s="11">
        <v>0</v>
      </c>
      <c r="M7" s="8">
        <v>0</v>
      </c>
      <c r="N7" s="69" t="s">
        <v>6</v>
      </c>
      <c r="O7" s="161"/>
      <c r="P7" s="27"/>
    </row>
    <row r="8" spans="2:16" ht="18.75" customHeight="1" x14ac:dyDescent="0.25">
      <c r="B8" s="138">
        <v>77</v>
      </c>
      <c r="C8" s="137">
        <v>64</v>
      </c>
      <c r="D8" s="41">
        <v>80</v>
      </c>
      <c r="E8" s="42">
        <v>57</v>
      </c>
      <c r="F8" s="41">
        <v>72</v>
      </c>
      <c r="G8" s="42">
        <v>60</v>
      </c>
      <c r="H8" s="41">
        <v>66</v>
      </c>
      <c r="I8" s="42">
        <v>57</v>
      </c>
      <c r="J8" s="15">
        <v>68</v>
      </c>
      <c r="K8" s="4">
        <v>58</v>
      </c>
      <c r="L8" s="15">
        <v>73</v>
      </c>
      <c r="M8" s="10">
        <v>61</v>
      </c>
      <c r="N8" s="70" t="s">
        <v>7</v>
      </c>
      <c r="O8" s="162"/>
      <c r="P8" s="27"/>
    </row>
    <row r="9" spans="2:16" ht="18.75" customHeight="1" x14ac:dyDescent="0.25">
      <c r="B9" s="37">
        <v>127</v>
      </c>
      <c r="C9" s="38">
        <v>122</v>
      </c>
      <c r="D9" s="37">
        <v>116</v>
      </c>
      <c r="E9" s="38">
        <v>113</v>
      </c>
      <c r="F9" s="37">
        <v>118</v>
      </c>
      <c r="G9" s="38">
        <v>109</v>
      </c>
      <c r="H9" s="37">
        <v>108</v>
      </c>
      <c r="I9" s="38">
        <v>96</v>
      </c>
      <c r="J9" s="11">
        <v>129</v>
      </c>
      <c r="K9" s="12">
        <v>136</v>
      </c>
      <c r="L9" s="11">
        <v>142</v>
      </c>
      <c r="M9" s="8">
        <v>145</v>
      </c>
      <c r="N9" s="69" t="s">
        <v>18</v>
      </c>
      <c r="O9" s="163" t="s">
        <v>8</v>
      </c>
      <c r="P9" s="26"/>
    </row>
    <row r="10" spans="2:16" ht="18.75" customHeight="1" x14ac:dyDescent="0.25">
      <c r="B10" s="33">
        <v>40</v>
      </c>
      <c r="C10" s="34">
        <v>63</v>
      </c>
      <c r="D10" s="33">
        <v>32</v>
      </c>
      <c r="E10" s="34">
        <v>58</v>
      </c>
      <c r="F10" s="33">
        <v>25</v>
      </c>
      <c r="G10" s="34">
        <v>51</v>
      </c>
      <c r="H10" s="33">
        <v>24</v>
      </c>
      <c r="I10" s="34">
        <v>44</v>
      </c>
      <c r="J10" s="13">
        <v>17</v>
      </c>
      <c r="K10" s="14">
        <v>38</v>
      </c>
      <c r="L10" s="13">
        <v>14</v>
      </c>
      <c r="M10" s="9">
        <v>32</v>
      </c>
      <c r="N10" s="68" t="s">
        <v>5</v>
      </c>
      <c r="O10" s="161"/>
      <c r="P10" s="27"/>
    </row>
    <row r="11" spans="2:16" ht="18.75" customHeight="1" x14ac:dyDescent="0.25">
      <c r="B11" s="37">
        <v>1</v>
      </c>
      <c r="C11" s="38">
        <v>0</v>
      </c>
      <c r="D11" s="37">
        <v>1</v>
      </c>
      <c r="E11" s="38">
        <v>0</v>
      </c>
      <c r="F11" s="37">
        <v>1</v>
      </c>
      <c r="G11" s="38">
        <v>0</v>
      </c>
      <c r="H11" s="37">
        <v>0</v>
      </c>
      <c r="I11" s="38">
        <v>0</v>
      </c>
      <c r="J11" s="11">
        <v>0</v>
      </c>
      <c r="K11" s="12">
        <v>0</v>
      </c>
      <c r="L11" s="11">
        <v>0</v>
      </c>
      <c r="M11" s="8">
        <v>0</v>
      </c>
      <c r="N11" s="69" t="s">
        <v>6</v>
      </c>
      <c r="O11" s="161"/>
      <c r="P11" s="27"/>
    </row>
    <row r="12" spans="2:16" ht="18.75" customHeight="1" x14ac:dyDescent="0.25">
      <c r="B12" s="41">
        <v>168</v>
      </c>
      <c r="C12" s="42">
        <v>185</v>
      </c>
      <c r="D12" s="41">
        <v>149</v>
      </c>
      <c r="E12" s="42">
        <v>171</v>
      </c>
      <c r="F12" s="41">
        <v>144</v>
      </c>
      <c r="G12" s="42">
        <v>160</v>
      </c>
      <c r="H12" s="41">
        <v>132</v>
      </c>
      <c r="I12" s="42">
        <v>140</v>
      </c>
      <c r="J12" s="15">
        <v>146</v>
      </c>
      <c r="K12" s="4">
        <v>174</v>
      </c>
      <c r="L12" s="15">
        <v>156</v>
      </c>
      <c r="M12" s="10">
        <v>177</v>
      </c>
      <c r="N12" s="70" t="s">
        <v>7</v>
      </c>
      <c r="O12" s="162"/>
      <c r="P12" s="27"/>
    </row>
    <row r="13" spans="2:16" ht="18.75" customHeight="1" x14ac:dyDescent="0.25">
      <c r="B13" s="37">
        <v>15</v>
      </c>
      <c r="C13" s="38">
        <v>14</v>
      </c>
      <c r="D13" s="37">
        <v>12</v>
      </c>
      <c r="E13" s="38">
        <v>14</v>
      </c>
      <c r="F13" s="37">
        <v>10</v>
      </c>
      <c r="G13" s="38">
        <v>15</v>
      </c>
      <c r="H13" s="37">
        <v>9</v>
      </c>
      <c r="I13" s="38">
        <v>14</v>
      </c>
      <c r="J13" s="11">
        <v>22</v>
      </c>
      <c r="K13" s="12">
        <v>11</v>
      </c>
      <c r="L13" s="11">
        <v>22</v>
      </c>
      <c r="M13" s="8">
        <v>11</v>
      </c>
      <c r="N13" s="69" t="s">
        <v>18</v>
      </c>
      <c r="O13" s="163" t="s">
        <v>9</v>
      </c>
      <c r="P13" s="26"/>
    </row>
    <row r="14" spans="2:16" ht="18.75" customHeight="1" x14ac:dyDescent="0.25">
      <c r="B14" s="33">
        <v>12</v>
      </c>
      <c r="C14" s="34">
        <v>9</v>
      </c>
      <c r="D14" s="33">
        <v>9</v>
      </c>
      <c r="E14" s="34">
        <v>7</v>
      </c>
      <c r="F14" s="33">
        <v>8</v>
      </c>
      <c r="G14" s="34">
        <v>5</v>
      </c>
      <c r="H14" s="33">
        <v>7</v>
      </c>
      <c r="I14" s="34">
        <v>5</v>
      </c>
      <c r="J14" s="13">
        <v>4</v>
      </c>
      <c r="K14" s="14">
        <v>5</v>
      </c>
      <c r="L14" s="13">
        <v>4</v>
      </c>
      <c r="M14" s="9">
        <v>5</v>
      </c>
      <c r="N14" s="68" t="s">
        <v>5</v>
      </c>
      <c r="O14" s="161"/>
      <c r="P14" s="27"/>
    </row>
    <row r="15" spans="2:16" ht="18.75" customHeight="1" x14ac:dyDescent="0.25">
      <c r="B15" s="37">
        <v>0</v>
      </c>
      <c r="C15" s="38">
        <v>0</v>
      </c>
      <c r="D15" s="37">
        <v>0</v>
      </c>
      <c r="E15" s="38">
        <v>0</v>
      </c>
      <c r="F15" s="37">
        <v>0</v>
      </c>
      <c r="G15" s="38">
        <v>0</v>
      </c>
      <c r="H15" s="37">
        <v>0</v>
      </c>
      <c r="I15" s="38">
        <v>0</v>
      </c>
      <c r="J15" s="11">
        <v>0</v>
      </c>
      <c r="K15" s="12">
        <v>0</v>
      </c>
      <c r="L15" s="11">
        <v>0</v>
      </c>
      <c r="M15" s="8">
        <v>0</v>
      </c>
      <c r="N15" s="69" t="s">
        <v>6</v>
      </c>
      <c r="O15" s="161"/>
      <c r="P15" s="27"/>
    </row>
    <row r="16" spans="2:16" ht="18.75" customHeight="1" x14ac:dyDescent="0.25">
      <c r="B16" s="138">
        <v>27</v>
      </c>
      <c r="C16" s="42">
        <v>23</v>
      </c>
      <c r="D16" s="41">
        <v>21</v>
      </c>
      <c r="E16" s="42">
        <v>21</v>
      </c>
      <c r="F16" s="41">
        <v>18</v>
      </c>
      <c r="G16" s="42">
        <v>20</v>
      </c>
      <c r="H16" s="41">
        <v>16</v>
      </c>
      <c r="I16" s="42">
        <v>19</v>
      </c>
      <c r="J16" s="15">
        <v>26</v>
      </c>
      <c r="K16" s="4">
        <v>16</v>
      </c>
      <c r="L16" s="15">
        <v>26</v>
      </c>
      <c r="M16" s="10">
        <v>16</v>
      </c>
      <c r="N16" s="70" t="s">
        <v>7</v>
      </c>
      <c r="O16" s="162"/>
      <c r="P16" s="27"/>
    </row>
    <row r="17" spans="2:16" ht="18.75" customHeight="1" x14ac:dyDescent="0.25">
      <c r="B17" s="37">
        <v>41</v>
      </c>
      <c r="C17" s="38">
        <v>9</v>
      </c>
      <c r="D17" s="37">
        <v>19</v>
      </c>
      <c r="E17" s="38">
        <v>8</v>
      </c>
      <c r="F17" s="37">
        <v>17</v>
      </c>
      <c r="G17" s="38">
        <v>7</v>
      </c>
      <c r="H17" s="37">
        <v>13</v>
      </c>
      <c r="I17" s="38">
        <v>4</v>
      </c>
      <c r="J17" s="11">
        <v>92</v>
      </c>
      <c r="K17" s="12">
        <v>8</v>
      </c>
      <c r="L17" s="11">
        <v>94</v>
      </c>
      <c r="M17" s="8">
        <v>9</v>
      </c>
      <c r="N17" s="69" t="s">
        <v>18</v>
      </c>
      <c r="O17" s="163" t="s">
        <v>10</v>
      </c>
      <c r="P17" s="26"/>
    </row>
    <row r="18" spans="2:16" ht="18.75" customHeight="1" x14ac:dyDescent="0.25">
      <c r="B18" s="33">
        <v>54</v>
      </c>
      <c r="C18" s="34">
        <v>10</v>
      </c>
      <c r="D18" s="33">
        <v>8</v>
      </c>
      <c r="E18" s="34">
        <v>8</v>
      </c>
      <c r="F18" s="33">
        <v>7</v>
      </c>
      <c r="G18" s="34">
        <v>8</v>
      </c>
      <c r="H18" s="33">
        <v>7</v>
      </c>
      <c r="I18" s="34">
        <v>8</v>
      </c>
      <c r="J18" s="13">
        <v>24</v>
      </c>
      <c r="K18" s="14">
        <v>9</v>
      </c>
      <c r="L18" s="13">
        <v>26</v>
      </c>
      <c r="M18" s="9">
        <v>8</v>
      </c>
      <c r="N18" s="68" t="s">
        <v>5</v>
      </c>
      <c r="O18" s="161"/>
      <c r="P18" s="27"/>
    </row>
    <row r="19" spans="2:16" ht="18.75" customHeight="1" x14ac:dyDescent="0.25">
      <c r="B19" s="37">
        <v>1</v>
      </c>
      <c r="C19" s="38">
        <v>0</v>
      </c>
      <c r="D19" s="37">
        <v>0</v>
      </c>
      <c r="E19" s="38">
        <v>0</v>
      </c>
      <c r="F19" s="37">
        <v>0</v>
      </c>
      <c r="G19" s="38">
        <v>0</v>
      </c>
      <c r="H19" s="37">
        <v>0</v>
      </c>
      <c r="I19" s="38">
        <v>0</v>
      </c>
      <c r="J19" s="11">
        <v>0</v>
      </c>
      <c r="K19" s="12">
        <v>0</v>
      </c>
      <c r="L19" s="11">
        <v>0</v>
      </c>
      <c r="M19" s="8">
        <v>0</v>
      </c>
      <c r="N19" s="69" t="s">
        <v>6</v>
      </c>
      <c r="O19" s="161"/>
      <c r="P19" s="27"/>
    </row>
    <row r="20" spans="2:16" ht="18.75" customHeight="1" x14ac:dyDescent="0.25">
      <c r="B20" s="41">
        <v>96</v>
      </c>
      <c r="C20" s="42">
        <v>19</v>
      </c>
      <c r="D20" s="41">
        <v>27</v>
      </c>
      <c r="E20" s="42">
        <v>16</v>
      </c>
      <c r="F20" s="41">
        <v>24</v>
      </c>
      <c r="G20" s="42">
        <v>15</v>
      </c>
      <c r="H20" s="41">
        <v>20</v>
      </c>
      <c r="I20" s="42">
        <v>12</v>
      </c>
      <c r="J20" s="15">
        <v>116</v>
      </c>
      <c r="K20" s="4">
        <v>17</v>
      </c>
      <c r="L20" s="15">
        <v>120</v>
      </c>
      <c r="M20" s="10">
        <v>17</v>
      </c>
      <c r="N20" s="70" t="s">
        <v>7</v>
      </c>
      <c r="O20" s="162"/>
      <c r="P20" s="27"/>
    </row>
    <row r="21" spans="2:16" ht="18.75" customHeight="1" x14ac:dyDescent="0.25">
      <c r="B21" s="37">
        <v>251</v>
      </c>
      <c r="C21" s="38">
        <v>194</v>
      </c>
      <c r="D21" s="37">
        <v>219</v>
      </c>
      <c r="E21" s="38">
        <v>179</v>
      </c>
      <c r="F21" s="37">
        <v>208</v>
      </c>
      <c r="G21" s="38">
        <v>178</v>
      </c>
      <c r="H21" s="37">
        <v>190</v>
      </c>
      <c r="I21" s="38">
        <v>161</v>
      </c>
      <c r="J21" s="11">
        <v>305</v>
      </c>
      <c r="K21" s="12">
        <v>206</v>
      </c>
      <c r="L21" s="11">
        <v>325</v>
      </c>
      <c r="M21" s="8">
        <v>220</v>
      </c>
      <c r="N21" s="69" t="s">
        <v>18</v>
      </c>
      <c r="O21" s="163" t="s">
        <v>11</v>
      </c>
      <c r="P21" s="26"/>
    </row>
    <row r="22" spans="2:16" ht="18.75" customHeight="1" x14ac:dyDescent="0.25">
      <c r="B22" s="33">
        <v>115</v>
      </c>
      <c r="C22" s="34">
        <v>97</v>
      </c>
      <c r="D22" s="33">
        <v>57</v>
      </c>
      <c r="E22" s="34">
        <v>85</v>
      </c>
      <c r="F22" s="33">
        <v>49</v>
      </c>
      <c r="G22" s="34">
        <v>76</v>
      </c>
      <c r="H22" s="33">
        <v>44</v>
      </c>
      <c r="I22" s="34">
        <v>67</v>
      </c>
      <c r="J22" s="13">
        <v>51</v>
      </c>
      <c r="K22" s="14">
        <v>59</v>
      </c>
      <c r="L22" s="13">
        <v>50</v>
      </c>
      <c r="M22" s="9">
        <v>51</v>
      </c>
      <c r="N22" s="68" t="s">
        <v>5</v>
      </c>
      <c r="O22" s="161"/>
      <c r="P22" s="27"/>
    </row>
    <row r="23" spans="2:16" ht="18.75" customHeight="1" x14ac:dyDescent="0.25">
      <c r="B23" s="37">
        <v>2</v>
      </c>
      <c r="C23" s="38">
        <v>0</v>
      </c>
      <c r="D23" s="37">
        <v>1</v>
      </c>
      <c r="E23" s="38">
        <v>1</v>
      </c>
      <c r="F23" s="37">
        <v>1</v>
      </c>
      <c r="G23" s="38">
        <v>1</v>
      </c>
      <c r="H23" s="37">
        <v>0</v>
      </c>
      <c r="I23" s="38">
        <v>0</v>
      </c>
      <c r="J23" s="11">
        <v>0</v>
      </c>
      <c r="K23" s="12">
        <v>0</v>
      </c>
      <c r="L23" s="11">
        <v>0</v>
      </c>
      <c r="M23" s="8">
        <v>0</v>
      </c>
      <c r="N23" s="69" t="s">
        <v>6</v>
      </c>
      <c r="O23" s="161"/>
      <c r="P23" s="27"/>
    </row>
    <row r="24" spans="2:16" ht="18.75" customHeight="1" thickBot="1" x14ac:dyDescent="0.3">
      <c r="B24" s="100">
        <v>368</v>
      </c>
      <c r="C24" s="101">
        <v>291</v>
      </c>
      <c r="D24" s="100">
        <v>277</v>
      </c>
      <c r="E24" s="101">
        <v>265</v>
      </c>
      <c r="F24" s="100">
        <v>258</v>
      </c>
      <c r="G24" s="101">
        <v>255</v>
      </c>
      <c r="H24" s="45">
        <v>234</v>
      </c>
      <c r="I24" s="46">
        <v>228</v>
      </c>
      <c r="J24" s="24">
        <v>356</v>
      </c>
      <c r="K24" s="25">
        <v>265</v>
      </c>
      <c r="L24" s="24">
        <v>375</v>
      </c>
      <c r="M24" s="23">
        <v>271</v>
      </c>
      <c r="N24" s="71" t="s">
        <v>7</v>
      </c>
      <c r="O24" s="164"/>
      <c r="P24" s="27"/>
    </row>
    <row r="25" spans="2:16" ht="22.5" customHeight="1" thickBot="1" x14ac:dyDescent="0.3">
      <c r="B25" s="170">
        <v>659</v>
      </c>
      <c r="C25" s="171"/>
      <c r="D25" s="170">
        <v>542</v>
      </c>
      <c r="E25" s="171"/>
      <c r="F25" s="170">
        <v>513</v>
      </c>
      <c r="G25" s="171"/>
      <c r="H25" s="173">
        <v>462</v>
      </c>
      <c r="I25" s="174"/>
      <c r="J25" s="175">
        <v>621</v>
      </c>
      <c r="K25" s="176"/>
      <c r="L25" s="175">
        <v>646</v>
      </c>
      <c r="M25" s="176"/>
      <c r="N25" s="165" t="s">
        <v>12</v>
      </c>
      <c r="O25" s="143"/>
      <c r="P25" s="27"/>
    </row>
  </sheetData>
  <mergeCells count="22">
    <mergeCell ref="O13:O16"/>
    <mergeCell ref="O5:O8"/>
    <mergeCell ref="O9:O12"/>
    <mergeCell ref="B3:C3"/>
    <mergeCell ref="B25:C25"/>
    <mergeCell ref="D3:E3"/>
    <mergeCell ref="D25:E25"/>
    <mergeCell ref="F3:G3"/>
    <mergeCell ref="F25:G25"/>
    <mergeCell ref="O17:O20"/>
    <mergeCell ref="O21:O24"/>
    <mergeCell ref="H25:I25"/>
    <mergeCell ref="J25:K25"/>
    <mergeCell ref="L25:M25"/>
    <mergeCell ref="N25:O25"/>
    <mergeCell ref="H1:O1"/>
    <mergeCell ref="H2:O2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4" width="9.375" style="58" customWidth="1"/>
    <col min="5" max="5" width="9.375" style="28" customWidth="1"/>
    <col min="6" max="7" width="9.25" style="58" customWidth="1"/>
    <col min="8" max="13" width="9.25" style="28" hidden="1" customWidth="1"/>
    <col min="14" max="14" width="16.625" style="28" customWidth="1"/>
    <col min="15" max="15" width="21.625" style="28" customWidth="1"/>
    <col min="16" max="16" width="6.875" style="58" customWidth="1"/>
    <col min="17" max="16384" width="6.375" style="2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66" t="s">
        <v>24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6"/>
      <c r="N3" s="167" t="s">
        <v>2</v>
      </c>
      <c r="O3" s="167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20" t="s">
        <v>1</v>
      </c>
      <c r="N4" s="168"/>
      <c r="O4" s="169"/>
      <c r="P4" s="109"/>
    </row>
    <row r="5" spans="2:16" ht="18.75" customHeight="1" x14ac:dyDescent="0.25">
      <c r="B5" s="29">
        <v>58</v>
      </c>
      <c r="C5" s="30">
        <v>44</v>
      </c>
      <c r="D5" s="29">
        <v>49</v>
      </c>
      <c r="E5" s="30">
        <v>39</v>
      </c>
      <c r="F5" s="29">
        <v>59</v>
      </c>
      <c r="G5" s="30">
        <v>38</v>
      </c>
      <c r="H5" s="29">
        <v>50</v>
      </c>
      <c r="I5" s="30">
        <v>31</v>
      </c>
      <c r="J5" s="16">
        <v>47</v>
      </c>
      <c r="K5" s="17">
        <v>34</v>
      </c>
      <c r="L5" s="16">
        <v>35</v>
      </c>
      <c r="M5" s="19">
        <v>27</v>
      </c>
      <c r="N5" s="74" t="s">
        <v>18</v>
      </c>
      <c r="O5" s="160" t="s">
        <v>4</v>
      </c>
      <c r="P5" s="26"/>
    </row>
    <row r="6" spans="2:16" ht="18.75" customHeight="1" x14ac:dyDescent="0.25">
      <c r="B6" s="33">
        <v>3</v>
      </c>
      <c r="C6" s="34">
        <v>6</v>
      </c>
      <c r="D6" s="33">
        <v>3</v>
      </c>
      <c r="E6" s="34">
        <v>3</v>
      </c>
      <c r="F6" s="33">
        <v>3</v>
      </c>
      <c r="G6" s="34">
        <v>3</v>
      </c>
      <c r="H6" s="33">
        <v>3</v>
      </c>
      <c r="I6" s="34">
        <v>5</v>
      </c>
      <c r="J6" s="13">
        <v>6</v>
      </c>
      <c r="K6" s="14">
        <v>3</v>
      </c>
      <c r="L6" s="13">
        <v>5</v>
      </c>
      <c r="M6" s="9">
        <v>5</v>
      </c>
      <c r="N6" s="68" t="s">
        <v>5</v>
      </c>
      <c r="O6" s="161"/>
      <c r="P6" s="27"/>
    </row>
    <row r="7" spans="2:16" ht="18.75" customHeight="1" x14ac:dyDescent="0.25">
      <c r="B7" s="37">
        <v>0</v>
      </c>
      <c r="C7" s="38">
        <v>0</v>
      </c>
      <c r="D7" s="37">
        <v>0</v>
      </c>
      <c r="E7" s="38">
        <v>0</v>
      </c>
      <c r="F7" s="37">
        <v>0</v>
      </c>
      <c r="G7" s="38">
        <v>0</v>
      </c>
      <c r="H7" s="37">
        <v>0</v>
      </c>
      <c r="I7" s="38">
        <v>0</v>
      </c>
      <c r="J7" s="11">
        <v>1</v>
      </c>
      <c r="K7" s="12">
        <v>0</v>
      </c>
      <c r="L7" s="11">
        <v>1</v>
      </c>
      <c r="M7" s="8">
        <v>0</v>
      </c>
      <c r="N7" s="69" t="s">
        <v>6</v>
      </c>
      <c r="O7" s="161"/>
      <c r="P7" s="27"/>
    </row>
    <row r="8" spans="2:16" ht="18.75" customHeight="1" x14ac:dyDescent="0.25">
      <c r="B8" s="41">
        <v>61</v>
      </c>
      <c r="C8" s="42">
        <v>50</v>
      </c>
      <c r="D8" s="41">
        <v>52</v>
      </c>
      <c r="E8" s="42">
        <v>42</v>
      </c>
      <c r="F8" s="41">
        <v>62</v>
      </c>
      <c r="G8" s="42">
        <v>41</v>
      </c>
      <c r="H8" s="41">
        <v>53</v>
      </c>
      <c r="I8" s="42">
        <v>36</v>
      </c>
      <c r="J8" s="15">
        <v>54</v>
      </c>
      <c r="K8" s="4">
        <v>37</v>
      </c>
      <c r="L8" s="15">
        <v>41</v>
      </c>
      <c r="M8" s="10">
        <v>32</v>
      </c>
      <c r="N8" s="70" t="s">
        <v>7</v>
      </c>
      <c r="O8" s="162"/>
      <c r="P8" s="27"/>
    </row>
    <row r="9" spans="2:16" ht="18.75" customHeight="1" x14ac:dyDescent="0.25">
      <c r="B9" s="37">
        <v>141</v>
      </c>
      <c r="C9" s="38">
        <v>132</v>
      </c>
      <c r="D9" s="37">
        <v>139</v>
      </c>
      <c r="E9" s="38">
        <v>139</v>
      </c>
      <c r="F9" s="37">
        <v>164</v>
      </c>
      <c r="G9" s="38">
        <v>168</v>
      </c>
      <c r="H9" s="37">
        <v>158</v>
      </c>
      <c r="I9" s="38">
        <v>162</v>
      </c>
      <c r="J9" s="11">
        <v>168</v>
      </c>
      <c r="K9" s="12">
        <v>173</v>
      </c>
      <c r="L9" s="11">
        <v>152</v>
      </c>
      <c r="M9" s="8">
        <v>172</v>
      </c>
      <c r="N9" s="69" t="s">
        <v>18</v>
      </c>
      <c r="O9" s="163" t="s">
        <v>8</v>
      </c>
      <c r="P9" s="26"/>
    </row>
    <row r="10" spans="2:16" ht="18.75" customHeight="1" x14ac:dyDescent="0.25">
      <c r="B10" s="33">
        <v>48</v>
      </c>
      <c r="C10" s="34">
        <v>67</v>
      </c>
      <c r="D10" s="33">
        <v>30</v>
      </c>
      <c r="E10" s="34">
        <v>50</v>
      </c>
      <c r="F10" s="33">
        <v>36</v>
      </c>
      <c r="G10" s="34">
        <v>53</v>
      </c>
      <c r="H10" s="33">
        <v>35</v>
      </c>
      <c r="I10" s="34">
        <v>53</v>
      </c>
      <c r="J10" s="13">
        <v>29</v>
      </c>
      <c r="K10" s="14">
        <v>45</v>
      </c>
      <c r="L10" s="13">
        <v>36</v>
      </c>
      <c r="M10" s="9">
        <v>51</v>
      </c>
      <c r="N10" s="68" t="s">
        <v>5</v>
      </c>
      <c r="O10" s="161"/>
      <c r="P10" s="27"/>
    </row>
    <row r="11" spans="2:16" ht="18.75" customHeight="1" x14ac:dyDescent="0.25">
      <c r="B11" s="37">
        <v>2</v>
      </c>
      <c r="C11" s="38">
        <v>0</v>
      </c>
      <c r="D11" s="37">
        <v>1</v>
      </c>
      <c r="E11" s="38">
        <v>0</v>
      </c>
      <c r="F11" s="37">
        <v>0</v>
      </c>
      <c r="G11" s="38">
        <v>0</v>
      </c>
      <c r="H11" s="37">
        <v>0</v>
      </c>
      <c r="I11" s="38">
        <v>0</v>
      </c>
      <c r="J11" s="11">
        <v>0</v>
      </c>
      <c r="K11" s="12">
        <v>0</v>
      </c>
      <c r="L11" s="11">
        <v>0</v>
      </c>
      <c r="M11" s="8">
        <v>0</v>
      </c>
      <c r="N11" s="69" t="s">
        <v>6</v>
      </c>
      <c r="O11" s="161"/>
      <c r="P11" s="27"/>
    </row>
    <row r="12" spans="2:16" ht="18.75" customHeight="1" x14ac:dyDescent="0.25">
      <c r="B12" s="41">
        <v>191</v>
      </c>
      <c r="C12" s="42">
        <v>199</v>
      </c>
      <c r="D12" s="41">
        <v>170</v>
      </c>
      <c r="E12" s="42">
        <v>189</v>
      </c>
      <c r="F12" s="41">
        <v>200</v>
      </c>
      <c r="G12" s="42">
        <v>221</v>
      </c>
      <c r="H12" s="41">
        <v>193</v>
      </c>
      <c r="I12" s="42">
        <v>215</v>
      </c>
      <c r="J12" s="15">
        <v>197</v>
      </c>
      <c r="K12" s="4">
        <v>218</v>
      </c>
      <c r="L12" s="15">
        <v>188</v>
      </c>
      <c r="M12" s="10">
        <v>223</v>
      </c>
      <c r="N12" s="70" t="s">
        <v>7</v>
      </c>
      <c r="O12" s="162"/>
      <c r="P12" s="27"/>
    </row>
    <row r="13" spans="2:16" ht="18.75" customHeight="1" x14ac:dyDescent="0.25">
      <c r="B13" s="37">
        <v>15</v>
      </c>
      <c r="C13" s="38">
        <v>7</v>
      </c>
      <c r="D13" s="37">
        <v>17</v>
      </c>
      <c r="E13" s="38">
        <v>8</v>
      </c>
      <c r="F13" s="37">
        <v>28</v>
      </c>
      <c r="G13" s="38">
        <v>11</v>
      </c>
      <c r="H13" s="37">
        <v>25</v>
      </c>
      <c r="I13" s="38">
        <v>10</v>
      </c>
      <c r="J13" s="11">
        <v>29</v>
      </c>
      <c r="K13" s="12">
        <v>12</v>
      </c>
      <c r="L13" s="11">
        <v>35</v>
      </c>
      <c r="M13" s="8">
        <v>14</v>
      </c>
      <c r="N13" s="69" t="s">
        <v>18</v>
      </c>
      <c r="O13" s="163" t="s">
        <v>9</v>
      </c>
      <c r="P13" s="26"/>
    </row>
    <row r="14" spans="2:16" ht="18.75" customHeight="1" x14ac:dyDescent="0.25">
      <c r="B14" s="33">
        <v>11</v>
      </c>
      <c r="C14" s="34">
        <v>5</v>
      </c>
      <c r="D14" s="33">
        <v>9</v>
      </c>
      <c r="E14" s="34">
        <v>4</v>
      </c>
      <c r="F14" s="33">
        <v>3</v>
      </c>
      <c r="G14" s="34">
        <v>3</v>
      </c>
      <c r="H14" s="33">
        <v>4</v>
      </c>
      <c r="I14" s="34">
        <v>4</v>
      </c>
      <c r="J14" s="13">
        <v>3</v>
      </c>
      <c r="K14" s="14">
        <v>4</v>
      </c>
      <c r="L14" s="13">
        <v>4</v>
      </c>
      <c r="M14" s="9">
        <v>3</v>
      </c>
      <c r="N14" s="68" t="s">
        <v>5</v>
      </c>
      <c r="O14" s="161"/>
      <c r="P14" s="27"/>
    </row>
    <row r="15" spans="2:16" ht="18.75" customHeight="1" x14ac:dyDescent="0.25">
      <c r="B15" s="37">
        <v>0</v>
      </c>
      <c r="C15" s="38">
        <v>0</v>
      </c>
      <c r="D15" s="37">
        <v>0</v>
      </c>
      <c r="E15" s="38">
        <v>0</v>
      </c>
      <c r="F15" s="37">
        <v>0</v>
      </c>
      <c r="G15" s="38">
        <v>0</v>
      </c>
      <c r="H15" s="37">
        <v>0</v>
      </c>
      <c r="I15" s="38">
        <v>0</v>
      </c>
      <c r="J15" s="11">
        <v>0</v>
      </c>
      <c r="K15" s="12">
        <v>0</v>
      </c>
      <c r="L15" s="11">
        <v>1</v>
      </c>
      <c r="M15" s="8">
        <v>0</v>
      </c>
      <c r="N15" s="69" t="s">
        <v>6</v>
      </c>
      <c r="O15" s="161"/>
      <c r="P15" s="27"/>
    </row>
    <row r="16" spans="2:16" ht="18.75" customHeight="1" x14ac:dyDescent="0.25">
      <c r="B16" s="41">
        <v>26</v>
      </c>
      <c r="C16" s="42">
        <v>12</v>
      </c>
      <c r="D16" s="41">
        <v>26</v>
      </c>
      <c r="E16" s="42">
        <v>12</v>
      </c>
      <c r="F16" s="41">
        <v>31</v>
      </c>
      <c r="G16" s="42">
        <v>14</v>
      </c>
      <c r="H16" s="41">
        <v>29</v>
      </c>
      <c r="I16" s="42">
        <v>14</v>
      </c>
      <c r="J16" s="15">
        <v>32</v>
      </c>
      <c r="K16" s="4">
        <v>16</v>
      </c>
      <c r="L16" s="15">
        <v>40</v>
      </c>
      <c r="M16" s="10">
        <v>17</v>
      </c>
      <c r="N16" s="70" t="s">
        <v>7</v>
      </c>
      <c r="O16" s="162"/>
      <c r="P16" s="27"/>
    </row>
    <row r="17" spans="2:16" ht="18.75" customHeight="1" x14ac:dyDescent="0.25">
      <c r="B17" s="37">
        <v>41</v>
      </c>
      <c r="C17" s="38">
        <v>10</v>
      </c>
      <c r="D17" s="37">
        <v>48</v>
      </c>
      <c r="E17" s="38">
        <v>10</v>
      </c>
      <c r="F17" s="37">
        <v>66</v>
      </c>
      <c r="G17" s="38">
        <v>13</v>
      </c>
      <c r="H17" s="37">
        <v>72</v>
      </c>
      <c r="I17" s="38">
        <v>12</v>
      </c>
      <c r="J17" s="11">
        <v>94</v>
      </c>
      <c r="K17" s="12">
        <v>14</v>
      </c>
      <c r="L17" s="11">
        <v>96</v>
      </c>
      <c r="M17" s="8">
        <v>17</v>
      </c>
      <c r="N17" s="69" t="s">
        <v>18</v>
      </c>
      <c r="O17" s="163" t="s">
        <v>10</v>
      </c>
      <c r="P17" s="26"/>
    </row>
    <row r="18" spans="2:16" ht="18.75" customHeight="1" x14ac:dyDescent="0.25">
      <c r="B18" s="33">
        <v>52</v>
      </c>
      <c r="C18" s="34">
        <v>11</v>
      </c>
      <c r="D18" s="33">
        <v>43</v>
      </c>
      <c r="E18" s="34">
        <v>11</v>
      </c>
      <c r="F18" s="33">
        <v>44</v>
      </c>
      <c r="G18" s="34">
        <v>12</v>
      </c>
      <c r="H18" s="33">
        <v>44</v>
      </c>
      <c r="I18" s="34">
        <v>14</v>
      </c>
      <c r="J18" s="13">
        <v>31</v>
      </c>
      <c r="K18" s="14">
        <v>12</v>
      </c>
      <c r="L18" s="13">
        <v>30</v>
      </c>
      <c r="M18" s="9">
        <v>11</v>
      </c>
      <c r="N18" s="68" t="s">
        <v>5</v>
      </c>
      <c r="O18" s="161"/>
      <c r="P18" s="27"/>
    </row>
    <row r="19" spans="2:16" ht="18.75" customHeight="1" x14ac:dyDescent="0.25">
      <c r="B19" s="37">
        <v>0</v>
      </c>
      <c r="C19" s="38">
        <v>2</v>
      </c>
      <c r="D19" s="37">
        <v>0</v>
      </c>
      <c r="E19" s="38">
        <v>1</v>
      </c>
      <c r="F19" s="37">
        <v>0</v>
      </c>
      <c r="G19" s="38">
        <v>1</v>
      </c>
      <c r="H19" s="37">
        <v>0</v>
      </c>
      <c r="I19" s="38">
        <v>1</v>
      </c>
      <c r="J19" s="11">
        <v>0</v>
      </c>
      <c r="K19" s="12">
        <v>1</v>
      </c>
      <c r="L19" s="11">
        <v>0</v>
      </c>
      <c r="M19" s="8">
        <v>1</v>
      </c>
      <c r="N19" s="69" t="s">
        <v>6</v>
      </c>
      <c r="O19" s="161"/>
      <c r="P19" s="27"/>
    </row>
    <row r="20" spans="2:16" ht="18.75" customHeight="1" x14ac:dyDescent="0.25">
      <c r="B20" s="41">
        <v>93</v>
      </c>
      <c r="C20" s="42">
        <v>23</v>
      </c>
      <c r="D20" s="41">
        <v>91</v>
      </c>
      <c r="E20" s="42">
        <v>22</v>
      </c>
      <c r="F20" s="41">
        <v>110</v>
      </c>
      <c r="G20" s="42">
        <v>26</v>
      </c>
      <c r="H20" s="41">
        <v>116</v>
      </c>
      <c r="I20" s="42">
        <v>27</v>
      </c>
      <c r="J20" s="15">
        <v>125</v>
      </c>
      <c r="K20" s="4">
        <v>27</v>
      </c>
      <c r="L20" s="15">
        <v>126</v>
      </c>
      <c r="M20" s="10">
        <v>29</v>
      </c>
      <c r="N20" s="70" t="s">
        <v>7</v>
      </c>
      <c r="O20" s="162"/>
      <c r="P20" s="27"/>
    </row>
    <row r="21" spans="2:16" ht="18.75" customHeight="1" x14ac:dyDescent="0.25">
      <c r="B21" s="37">
        <v>255</v>
      </c>
      <c r="C21" s="38">
        <v>193</v>
      </c>
      <c r="D21" s="37">
        <v>253</v>
      </c>
      <c r="E21" s="38">
        <v>196</v>
      </c>
      <c r="F21" s="37">
        <v>317</v>
      </c>
      <c r="G21" s="38">
        <v>230</v>
      </c>
      <c r="H21" s="37">
        <v>305</v>
      </c>
      <c r="I21" s="38">
        <v>215</v>
      </c>
      <c r="J21" s="11">
        <v>338</v>
      </c>
      <c r="K21" s="12">
        <v>233</v>
      </c>
      <c r="L21" s="11">
        <v>318</v>
      </c>
      <c r="M21" s="8">
        <v>230</v>
      </c>
      <c r="N21" s="69" t="s">
        <v>18</v>
      </c>
      <c r="O21" s="163" t="s">
        <v>11</v>
      </c>
      <c r="P21" s="26"/>
    </row>
    <row r="22" spans="2:16" ht="18.75" customHeight="1" x14ac:dyDescent="0.25">
      <c r="B22" s="33">
        <v>114</v>
      </c>
      <c r="C22" s="34">
        <v>89</v>
      </c>
      <c r="D22" s="33">
        <v>85</v>
      </c>
      <c r="E22" s="34">
        <v>68</v>
      </c>
      <c r="F22" s="33">
        <v>86</v>
      </c>
      <c r="G22" s="34">
        <v>71</v>
      </c>
      <c r="H22" s="33">
        <v>86</v>
      </c>
      <c r="I22" s="34">
        <v>76</v>
      </c>
      <c r="J22" s="13">
        <v>69</v>
      </c>
      <c r="K22" s="14">
        <v>64</v>
      </c>
      <c r="L22" s="13">
        <v>75</v>
      </c>
      <c r="M22" s="9">
        <v>70</v>
      </c>
      <c r="N22" s="68" t="s">
        <v>5</v>
      </c>
      <c r="O22" s="161"/>
      <c r="P22" s="27"/>
    </row>
    <row r="23" spans="2:16" ht="18.75" customHeight="1" x14ac:dyDescent="0.25">
      <c r="B23" s="37">
        <v>2</v>
      </c>
      <c r="C23" s="38">
        <v>2</v>
      </c>
      <c r="D23" s="37">
        <v>1</v>
      </c>
      <c r="E23" s="38">
        <v>1</v>
      </c>
      <c r="F23" s="37">
        <v>0</v>
      </c>
      <c r="G23" s="38">
        <v>1</v>
      </c>
      <c r="H23" s="37">
        <v>0</v>
      </c>
      <c r="I23" s="38">
        <v>1</v>
      </c>
      <c r="J23" s="11">
        <v>1</v>
      </c>
      <c r="K23" s="12">
        <v>1</v>
      </c>
      <c r="L23" s="11">
        <v>2</v>
      </c>
      <c r="M23" s="8">
        <v>1</v>
      </c>
      <c r="N23" s="69" t="s">
        <v>6</v>
      </c>
      <c r="O23" s="161"/>
      <c r="P23" s="27"/>
    </row>
    <row r="24" spans="2:16" ht="18.75" customHeight="1" thickBot="1" x14ac:dyDescent="0.3">
      <c r="B24" s="45">
        <v>371</v>
      </c>
      <c r="C24" s="46">
        <v>284</v>
      </c>
      <c r="D24" s="45">
        <v>339</v>
      </c>
      <c r="E24" s="46">
        <v>265</v>
      </c>
      <c r="F24" s="100">
        <v>403</v>
      </c>
      <c r="G24" s="101">
        <v>302</v>
      </c>
      <c r="H24" s="45">
        <v>391</v>
      </c>
      <c r="I24" s="46">
        <v>292</v>
      </c>
      <c r="J24" s="24">
        <v>408</v>
      </c>
      <c r="K24" s="25">
        <v>298</v>
      </c>
      <c r="L24" s="24">
        <v>395</v>
      </c>
      <c r="M24" s="23">
        <v>301</v>
      </c>
      <c r="N24" s="71" t="s">
        <v>7</v>
      </c>
      <c r="O24" s="164"/>
      <c r="P24" s="27"/>
    </row>
    <row r="25" spans="2:16" ht="22.5" customHeight="1" thickBot="1" x14ac:dyDescent="0.3">
      <c r="B25" s="177">
        <v>655</v>
      </c>
      <c r="C25" s="159"/>
      <c r="D25" s="177">
        <v>604</v>
      </c>
      <c r="E25" s="159"/>
      <c r="F25" s="170">
        <v>705</v>
      </c>
      <c r="G25" s="171"/>
      <c r="H25" s="173">
        <v>683</v>
      </c>
      <c r="I25" s="174"/>
      <c r="J25" s="175">
        <v>706</v>
      </c>
      <c r="K25" s="176"/>
      <c r="L25" s="175">
        <v>696</v>
      </c>
      <c r="M25" s="176"/>
      <c r="N25" s="165" t="s">
        <v>12</v>
      </c>
      <c r="O25" s="143"/>
      <c r="P25" s="27"/>
    </row>
  </sheetData>
  <mergeCells count="22">
    <mergeCell ref="O13:O16"/>
    <mergeCell ref="O5:O8"/>
    <mergeCell ref="O9:O12"/>
    <mergeCell ref="B3:C3"/>
    <mergeCell ref="B25:C25"/>
    <mergeCell ref="D3:E3"/>
    <mergeCell ref="D25:E25"/>
    <mergeCell ref="F3:G3"/>
    <mergeCell ref="F25:G25"/>
    <mergeCell ref="O17:O20"/>
    <mergeCell ref="O21:O24"/>
    <mergeCell ref="H25:I25"/>
    <mergeCell ref="J25:K25"/>
    <mergeCell ref="L25:M25"/>
    <mergeCell ref="N25:O25"/>
    <mergeCell ref="H1:O1"/>
    <mergeCell ref="H2:O2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4" width="9.375" style="58" customWidth="1"/>
    <col min="5" max="5" width="9.375" style="28" customWidth="1"/>
    <col min="6" max="7" width="9.25" style="58" customWidth="1"/>
    <col min="8" max="13" width="9.25" style="28" hidden="1" customWidth="1"/>
    <col min="14" max="14" width="16.625" style="28" customWidth="1"/>
    <col min="15" max="15" width="21.625" style="28" customWidth="1"/>
    <col min="16" max="16" width="6.875" style="58" customWidth="1"/>
    <col min="17" max="16384" width="6.375" style="2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66" t="s">
        <v>25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6"/>
      <c r="N3" s="167" t="s">
        <v>2</v>
      </c>
      <c r="O3" s="167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20" t="s">
        <v>1</v>
      </c>
      <c r="N4" s="168"/>
      <c r="O4" s="169"/>
      <c r="P4" s="109"/>
    </row>
    <row r="5" spans="2:16" ht="18.75" customHeight="1" x14ac:dyDescent="0.25">
      <c r="B5" s="29">
        <v>88</v>
      </c>
      <c r="C5" s="30">
        <v>65</v>
      </c>
      <c r="D5" s="29">
        <v>76</v>
      </c>
      <c r="E5" s="30">
        <v>53</v>
      </c>
      <c r="F5" s="29">
        <v>71</v>
      </c>
      <c r="G5" s="30">
        <v>67</v>
      </c>
      <c r="H5" s="29">
        <v>80</v>
      </c>
      <c r="I5" s="30">
        <v>62</v>
      </c>
      <c r="J5" s="16">
        <v>89</v>
      </c>
      <c r="K5" s="17">
        <v>57</v>
      </c>
      <c r="L5" s="16">
        <v>85</v>
      </c>
      <c r="M5" s="19">
        <v>48</v>
      </c>
      <c r="N5" s="74" t="s">
        <v>18</v>
      </c>
      <c r="O5" s="160" t="s">
        <v>4</v>
      </c>
      <c r="P5" s="26"/>
    </row>
    <row r="6" spans="2:16" ht="18.75" customHeight="1" x14ac:dyDescent="0.25">
      <c r="B6" s="33">
        <v>69</v>
      </c>
      <c r="C6" s="34">
        <v>36</v>
      </c>
      <c r="D6" s="33">
        <v>66</v>
      </c>
      <c r="E6" s="34">
        <v>38</v>
      </c>
      <c r="F6" s="33">
        <v>57</v>
      </c>
      <c r="G6" s="34">
        <v>25</v>
      </c>
      <c r="H6" s="33">
        <v>53</v>
      </c>
      <c r="I6" s="34">
        <v>21</v>
      </c>
      <c r="J6" s="13">
        <v>47</v>
      </c>
      <c r="K6" s="14">
        <v>17</v>
      </c>
      <c r="L6" s="13">
        <v>36</v>
      </c>
      <c r="M6" s="9">
        <v>18</v>
      </c>
      <c r="N6" s="68" t="s">
        <v>5</v>
      </c>
      <c r="O6" s="161"/>
      <c r="P6" s="27"/>
    </row>
    <row r="7" spans="2:16" ht="18.75" customHeight="1" x14ac:dyDescent="0.25">
      <c r="B7" s="37">
        <v>0</v>
      </c>
      <c r="C7" s="38">
        <v>0</v>
      </c>
      <c r="D7" s="37">
        <v>0</v>
      </c>
      <c r="E7" s="38">
        <v>0</v>
      </c>
      <c r="F7" s="37">
        <v>0</v>
      </c>
      <c r="G7" s="38">
        <v>0</v>
      </c>
      <c r="H7" s="37">
        <v>0</v>
      </c>
      <c r="I7" s="38">
        <v>0</v>
      </c>
      <c r="J7" s="11">
        <v>0</v>
      </c>
      <c r="K7" s="12">
        <v>0</v>
      </c>
      <c r="L7" s="11">
        <v>0</v>
      </c>
      <c r="M7" s="8">
        <v>0</v>
      </c>
      <c r="N7" s="69" t="s">
        <v>6</v>
      </c>
      <c r="O7" s="161"/>
      <c r="P7" s="27"/>
    </row>
    <row r="8" spans="2:16" ht="18.75" customHeight="1" x14ac:dyDescent="0.25">
      <c r="B8" s="41">
        <v>157</v>
      </c>
      <c r="C8" s="42">
        <v>101</v>
      </c>
      <c r="D8" s="41">
        <v>142</v>
      </c>
      <c r="E8" s="42">
        <v>91</v>
      </c>
      <c r="F8" s="41">
        <v>128</v>
      </c>
      <c r="G8" s="42">
        <v>92</v>
      </c>
      <c r="H8" s="41">
        <v>133</v>
      </c>
      <c r="I8" s="42">
        <v>83</v>
      </c>
      <c r="J8" s="15">
        <v>136</v>
      </c>
      <c r="K8" s="4">
        <v>74</v>
      </c>
      <c r="L8" s="15">
        <v>121</v>
      </c>
      <c r="M8" s="10">
        <v>66</v>
      </c>
      <c r="N8" s="70" t="s">
        <v>7</v>
      </c>
      <c r="O8" s="162"/>
      <c r="P8" s="27"/>
    </row>
    <row r="9" spans="2:16" ht="18.75" customHeight="1" x14ac:dyDescent="0.25">
      <c r="B9" s="37">
        <v>146</v>
      </c>
      <c r="C9" s="38">
        <v>91</v>
      </c>
      <c r="D9" s="37">
        <v>124</v>
      </c>
      <c r="E9" s="38">
        <v>76</v>
      </c>
      <c r="F9" s="37">
        <v>153</v>
      </c>
      <c r="G9" s="38">
        <v>93</v>
      </c>
      <c r="H9" s="37">
        <v>158</v>
      </c>
      <c r="I9" s="38">
        <v>110</v>
      </c>
      <c r="J9" s="11">
        <v>148</v>
      </c>
      <c r="K9" s="12">
        <v>116</v>
      </c>
      <c r="L9" s="11">
        <v>124</v>
      </c>
      <c r="M9" s="8">
        <v>107</v>
      </c>
      <c r="N9" s="69" t="s">
        <v>18</v>
      </c>
      <c r="O9" s="163" t="s">
        <v>8</v>
      </c>
      <c r="P9" s="26"/>
    </row>
    <row r="10" spans="2:16" ht="18.75" customHeight="1" x14ac:dyDescent="0.25">
      <c r="B10" s="33">
        <v>53</v>
      </c>
      <c r="C10" s="34">
        <v>51</v>
      </c>
      <c r="D10" s="33">
        <v>64</v>
      </c>
      <c r="E10" s="34">
        <v>60</v>
      </c>
      <c r="F10" s="33">
        <v>57</v>
      </c>
      <c r="G10" s="34">
        <v>44</v>
      </c>
      <c r="H10" s="33">
        <v>45</v>
      </c>
      <c r="I10" s="34">
        <v>35</v>
      </c>
      <c r="J10" s="13">
        <v>34</v>
      </c>
      <c r="K10" s="14">
        <v>29</v>
      </c>
      <c r="L10" s="13">
        <v>33</v>
      </c>
      <c r="M10" s="9">
        <v>27</v>
      </c>
      <c r="N10" s="68" t="s">
        <v>5</v>
      </c>
      <c r="O10" s="161"/>
      <c r="P10" s="27"/>
    </row>
    <row r="11" spans="2:16" ht="18.75" customHeight="1" x14ac:dyDescent="0.25">
      <c r="B11" s="37">
        <v>0</v>
      </c>
      <c r="C11" s="38">
        <v>0</v>
      </c>
      <c r="D11" s="37">
        <v>0</v>
      </c>
      <c r="E11" s="38">
        <v>0</v>
      </c>
      <c r="F11" s="37">
        <v>0</v>
      </c>
      <c r="G11" s="38">
        <v>0</v>
      </c>
      <c r="H11" s="37">
        <v>0</v>
      </c>
      <c r="I11" s="38">
        <v>0</v>
      </c>
      <c r="J11" s="11">
        <v>0</v>
      </c>
      <c r="K11" s="12">
        <v>0</v>
      </c>
      <c r="L11" s="11">
        <v>0</v>
      </c>
      <c r="M11" s="8">
        <v>0</v>
      </c>
      <c r="N11" s="69" t="s">
        <v>6</v>
      </c>
      <c r="O11" s="161"/>
      <c r="P11" s="27"/>
    </row>
    <row r="12" spans="2:16" ht="18.75" customHeight="1" x14ac:dyDescent="0.25">
      <c r="B12" s="41">
        <v>199</v>
      </c>
      <c r="C12" s="42">
        <v>142</v>
      </c>
      <c r="D12" s="41">
        <v>188</v>
      </c>
      <c r="E12" s="42">
        <v>136</v>
      </c>
      <c r="F12" s="41">
        <v>210</v>
      </c>
      <c r="G12" s="42">
        <v>137</v>
      </c>
      <c r="H12" s="41">
        <v>203</v>
      </c>
      <c r="I12" s="42">
        <v>145</v>
      </c>
      <c r="J12" s="15">
        <v>182</v>
      </c>
      <c r="K12" s="4">
        <v>145</v>
      </c>
      <c r="L12" s="15">
        <v>157</v>
      </c>
      <c r="M12" s="10">
        <v>134</v>
      </c>
      <c r="N12" s="70" t="s">
        <v>7</v>
      </c>
      <c r="O12" s="162"/>
      <c r="P12" s="27"/>
    </row>
    <row r="13" spans="2:16" ht="18.75" customHeight="1" x14ac:dyDescent="0.25">
      <c r="B13" s="37">
        <v>23</v>
      </c>
      <c r="C13" s="38">
        <v>6</v>
      </c>
      <c r="D13" s="37">
        <v>18</v>
      </c>
      <c r="E13" s="38">
        <v>6</v>
      </c>
      <c r="F13" s="37">
        <v>16</v>
      </c>
      <c r="G13" s="38">
        <v>10</v>
      </c>
      <c r="H13" s="37">
        <v>20</v>
      </c>
      <c r="I13" s="38">
        <v>10</v>
      </c>
      <c r="J13" s="11">
        <v>21</v>
      </c>
      <c r="K13" s="12">
        <v>11</v>
      </c>
      <c r="L13" s="11">
        <v>15</v>
      </c>
      <c r="M13" s="8">
        <v>9</v>
      </c>
      <c r="N13" s="69" t="s">
        <v>18</v>
      </c>
      <c r="O13" s="163" t="s">
        <v>9</v>
      </c>
      <c r="P13" s="26"/>
    </row>
    <row r="14" spans="2:16" ht="18.75" customHeight="1" x14ac:dyDescent="0.25">
      <c r="B14" s="33">
        <v>4</v>
      </c>
      <c r="C14" s="34">
        <v>0</v>
      </c>
      <c r="D14" s="33">
        <v>8</v>
      </c>
      <c r="E14" s="34">
        <v>0</v>
      </c>
      <c r="F14" s="33">
        <v>6</v>
      </c>
      <c r="G14" s="34">
        <v>2</v>
      </c>
      <c r="H14" s="33">
        <v>3</v>
      </c>
      <c r="I14" s="34">
        <v>0</v>
      </c>
      <c r="J14" s="13">
        <v>1</v>
      </c>
      <c r="K14" s="14">
        <v>0</v>
      </c>
      <c r="L14" s="13">
        <v>1</v>
      </c>
      <c r="M14" s="9">
        <v>0</v>
      </c>
      <c r="N14" s="68" t="s">
        <v>5</v>
      </c>
      <c r="O14" s="161"/>
      <c r="P14" s="27"/>
    </row>
    <row r="15" spans="2:16" ht="18.75" customHeight="1" x14ac:dyDescent="0.25">
      <c r="B15" s="37">
        <v>0</v>
      </c>
      <c r="C15" s="38">
        <v>0</v>
      </c>
      <c r="D15" s="37">
        <v>0</v>
      </c>
      <c r="E15" s="38">
        <v>0</v>
      </c>
      <c r="F15" s="37">
        <v>0</v>
      </c>
      <c r="G15" s="38">
        <v>0</v>
      </c>
      <c r="H15" s="37">
        <v>0</v>
      </c>
      <c r="I15" s="38">
        <v>0</v>
      </c>
      <c r="J15" s="11">
        <v>0</v>
      </c>
      <c r="K15" s="12">
        <v>0</v>
      </c>
      <c r="L15" s="11">
        <v>0</v>
      </c>
      <c r="M15" s="8">
        <v>0</v>
      </c>
      <c r="N15" s="69" t="s">
        <v>6</v>
      </c>
      <c r="O15" s="161"/>
      <c r="P15" s="27"/>
    </row>
    <row r="16" spans="2:16" ht="18.75" customHeight="1" x14ac:dyDescent="0.25">
      <c r="B16" s="41">
        <v>27</v>
      </c>
      <c r="C16" s="42">
        <v>6</v>
      </c>
      <c r="D16" s="41">
        <v>26</v>
      </c>
      <c r="E16" s="42">
        <v>6</v>
      </c>
      <c r="F16" s="41">
        <v>22</v>
      </c>
      <c r="G16" s="42">
        <v>12</v>
      </c>
      <c r="H16" s="41">
        <v>23</v>
      </c>
      <c r="I16" s="42">
        <v>10</v>
      </c>
      <c r="J16" s="15">
        <v>22</v>
      </c>
      <c r="K16" s="4">
        <v>11</v>
      </c>
      <c r="L16" s="15">
        <v>16</v>
      </c>
      <c r="M16" s="10">
        <v>9</v>
      </c>
      <c r="N16" s="70" t="s">
        <v>7</v>
      </c>
      <c r="O16" s="162"/>
      <c r="P16" s="27"/>
    </row>
    <row r="17" spans="2:16" ht="18.75" customHeight="1" x14ac:dyDescent="0.25">
      <c r="B17" s="37">
        <v>72</v>
      </c>
      <c r="C17" s="38">
        <v>5</v>
      </c>
      <c r="D17" s="37">
        <v>57</v>
      </c>
      <c r="E17" s="38">
        <v>5</v>
      </c>
      <c r="F17" s="37">
        <v>57</v>
      </c>
      <c r="G17" s="38">
        <v>3</v>
      </c>
      <c r="H17" s="37">
        <v>67</v>
      </c>
      <c r="I17" s="38">
        <v>3</v>
      </c>
      <c r="J17" s="11">
        <v>61</v>
      </c>
      <c r="K17" s="12">
        <v>5</v>
      </c>
      <c r="L17" s="11">
        <v>54</v>
      </c>
      <c r="M17" s="8">
        <v>5</v>
      </c>
      <c r="N17" s="69" t="s">
        <v>18</v>
      </c>
      <c r="O17" s="163" t="s">
        <v>10</v>
      </c>
      <c r="P17" s="26"/>
    </row>
    <row r="18" spans="2:16" ht="18.75" customHeight="1" x14ac:dyDescent="0.25">
      <c r="B18" s="33">
        <v>23</v>
      </c>
      <c r="C18" s="34">
        <v>3</v>
      </c>
      <c r="D18" s="33">
        <v>24</v>
      </c>
      <c r="E18" s="34">
        <v>3</v>
      </c>
      <c r="F18" s="33">
        <v>20</v>
      </c>
      <c r="G18" s="34">
        <v>3</v>
      </c>
      <c r="H18" s="33">
        <v>13</v>
      </c>
      <c r="I18" s="34">
        <v>2</v>
      </c>
      <c r="J18" s="13">
        <v>11</v>
      </c>
      <c r="K18" s="14">
        <v>1</v>
      </c>
      <c r="L18" s="13">
        <v>11</v>
      </c>
      <c r="M18" s="9">
        <v>1</v>
      </c>
      <c r="N18" s="68" t="s">
        <v>5</v>
      </c>
      <c r="O18" s="161"/>
      <c r="P18" s="27"/>
    </row>
    <row r="19" spans="2:16" ht="18.75" customHeight="1" x14ac:dyDescent="0.25">
      <c r="B19" s="37">
        <v>0</v>
      </c>
      <c r="C19" s="38">
        <v>0</v>
      </c>
      <c r="D19" s="37">
        <v>0</v>
      </c>
      <c r="E19" s="38">
        <v>0</v>
      </c>
      <c r="F19" s="37">
        <v>0</v>
      </c>
      <c r="G19" s="38">
        <v>0</v>
      </c>
      <c r="H19" s="37">
        <v>0</v>
      </c>
      <c r="I19" s="38">
        <v>0</v>
      </c>
      <c r="J19" s="11">
        <v>0</v>
      </c>
      <c r="K19" s="12">
        <v>0</v>
      </c>
      <c r="L19" s="11">
        <v>0</v>
      </c>
      <c r="M19" s="8">
        <v>0</v>
      </c>
      <c r="N19" s="69" t="s">
        <v>6</v>
      </c>
      <c r="O19" s="161"/>
      <c r="P19" s="27"/>
    </row>
    <row r="20" spans="2:16" ht="18.75" customHeight="1" x14ac:dyDescent="0.25">
      <c r="B20" s="41">
        <v>95</v>
      </c>
      <c r="C20" s="42">
        <v>8</v>
      </c>
      <c r="D20" s="41">
        <v>81</v>
      </c>
      <c r="E20" s="42">
        <v>8</v>
      </c>
      <c r="F20" s="41">
        <v>77</v>
      </c>
      <c r="G20" s="42">
        <v>6</v>
      </c>
      <c r="H20" s="41">
        <v>80</v>
      </c>
      <c r="I20" s="42">
        <v>5</v>
      </c>
      <c r="J20" s="15">
        <v>72</v>
      </c>
      <c r="K20" s="4">
        <v>6</v>
      </c>
      <c r="L20" s="15">
        <v>65</v>
      </c>
      <c r="M20" s="10">
        <v>6</v>
      </c>
      <c r="N20" s="70" t="s">
        <v>7</v>
      </c>
      <c r="O20" s="162"/>
      <c r="P20" s="27"/>
    </row>
    <row r="21" spans="2:16" ht="18.75" customHeight="1" x14ac:dyDescent="0.25">
      <c r="B21" s="37">
        <v>329</v>
      </c>
      <c r="C21" s="38">
        <v>167</v>
      </c>
      <c r="D21" s="37">
        <v>275</v>
      </c>
      <c r="E21" s="38">
        <v>140</v>
      </c>
      <c r="F21" s="37">
        <v>297</v>
      </c>
      <c r="G21" s="38">
        <v>173</v>
      </c>
      <c r="H21" s="37">
        <v>325</v>
      </c>
      <c r="I21" s="38">
        <v>185</v>
      </c>
      <c r="J21" s="11">
        <v>319</v>
      </c>
      <c r="K21" s="12">
        <v>189</v>
      </c>
      <c r="L21" s="11">
        <v>278</v>
      </c>
      <c r="M21" s="8">
        <v>169</v>
      </c>
      <c r="N21" s="69" t="s">
        <v>18</v>
      </c>
      <c r="O21" s="163" t="s">
        <v>11</v>
      </c>
      <c r="P21" s="26"/>
    </row>
    <row r="22" spans="2:16" ht="18.75" customHeight="1" x14ac:dyDescent="0.25">
      <c r="B22" s="33">
        <v>149</v>
      </c>
      <c r="C22" s="34">
        <v>90</v>
      </c>
      <c r="D22" s="33">
        <v>162</v>
      </c>
      <c r="E22" s="34">
        <v>101</v>
      </c>
      <c r="F22" s="33">
        <v>140</v>
      </c>
      <c r="G22" s="34">
        <v>74</v>
      </c>
      <c r="H22" s="33">
        <v>114</v>
      </c>
      <c r="I22" s="34">
        <v>58</v>
      </c>
      <c r="J22" s="13">
        <v>93</v>
      </c>
      <c r="K22" s="14">
        <v>47</v>
      </c>
      <c r="L22" s="13">
        <v>81</v>
      </c>
      <c r="M22" s="9">
        <v>46</v>
      </c>
      <c r="N22" s="68" t="s">
        <v>5</v>
      </c>
      <c r="O22" s="161"/>
      <c r="P22" s="27"/>
    </row>
    <row r="23" spans="2:16" ht="18.75" customHeight="1" x14ac:dyDescent="0.25">
      <c r="B23" s="37">
        <v>0</v>
      </c>
      <c r="C23" s="38">
        <v>0</v>
      </c>
      <c r="D23" s="37">
        <v>0</v>
      </c>
      <c r="E23" s="38">
        <v>0</v>
      </c>
      <c r="F23" s="37">
        <v>0</v>
      </c>
      <c r="G23" s="38">
        <v>0</v>
      </c>
      <c r="H23" s="37">
        <v>0</v>
      </c>
      <c r="I23" s="38">
        <v>0</v>
      </c>
      <c r="J23" s="11">
        <v>0</v>
      </c>
      <c r="K23" s="12">
        <v>0</v>
      </c>
      <c r="L23" s="11">
        <v>0</v>
      </c>
      <c r="M23" s="8">
        <v>0</v>
      </c>
      <c r="N23" s="69" t="s">
        <v>6</v>
      </c>
      <c r="O23" s="161"/>
      <c r="P23" s="27"/>
    </row>
    <row r="24" spans="2:16" ht="18.75" customHeight="1" thickBot="1" x14ac:dyDescent="0.3">
      <c r="B24" s="100">
        <v>478</v>
      </c>
      <c r="C24" s="101">
        <v>257</v>
      </c>
      <c r="D24" s="100">
        <v>437</v>
      </c>
      <c r="E24" s="101">
        <v>241</v>
      </c>
      <c r="F24" s="100">
        <v>437</v>
      </c>
      <c r="G24" s="101">
        <v>247</v>
      </c>
      <c r="H24" s="45">
        <v>439</v>
      </c>
      <c r="I24" s="46">
        <v>243</v>
      </c>
      <c r="J24" s="24">
        <v>412</v>
      </c>
      <c r="K24" s="25">
        <v>236</v>
      </c>
      <c r="L24" s="24">
        <v>359</v>
      </c>
      <c r="M24" s="23">
        <v>215</v>
      </c>
      <c r="N24" s="71" t="s">
        <v>7</v>
      </c>
      <c r="O24" s="164"/>
      <c r="P24" s="27"/>
    </row>
    <row r="25" spans="2:16" ht="22.5" customHeight="1" thickBot="1" x14ac:dyDescent="0.3">
      <c r="B25" s="170">
        <v>735</v>
      </c>
      <c r="C25" s="171"/>
      <c r="D25" s="170">
        <v>678</v>
      </c>
      <c r="E25" s="171"/>
      <c r="F25" s="170">
        <v>684</v>
      </c>
      <c r="G25" s="171"/>
      <c r="H25" s="173">
        <v>682</v>
      </c>
      <c r="I25" s="174"/>
      <c r="J25" s="175">
        <v>648</v>
      </c>
      <c r="K25" s="176"/>
      <c r="L25" s="175">
        <v>574</v>
      </c>
      <c r="M25" s="176"/>
      <c r="N25" s="165" t="s">
        <v>12</v>
      </c>
      <c r="O25" s="143"/>
      <c r="P25" s="27"/>
    </row>
  </sheetData>
  <mergeCells count="22">
    <mergeCell ref="O13:O16"/>
    <mergeCell ref="O5:O8"/>
    <mergeCell ref="O9:O12"/>
    <mergeCell ref="B3:C3"/>
    <mergeCell ref="B25:C25"/>
    <mergeCell ref="D3:E3"/>
    <mergeCell ref="D25:E25"/>
    <mergeCell ref="F3:G3"/>
    <mergeCell ref="F25:G25"/>
    <mergeCell ref="O17:O20"/>
    <mergeCell ref="O21:O24"/>
    <mergeCell ref="H25:I25"/>
    <mergeCell ref="J25:K25"/>
    <mergeCell ref="L25:M25"/>
    <mergeCell ref="N25:O25"/>
    <mergeCell ref="H1:O1"/>
    <mergeCell ref="H2:O2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workbookViewId="0">
      <selection activeCell="O3" sqref="O3:O4"/>
    </sheetView>
  </sheetViews>
  <sheetFormatPr defaultColWidth="6.375" defaultRowHeight="15" x14ac:dyDescent="0.25"/>
  <cols>
    <col min="1" max="1" width="6.375" style="58"/>
    <col min="2" max="4" width="9.375" style="58" customWidth="1"/>
    <col min="5" max="5" width="9.375" style="28" customWidth="1"/>
    <col min="6" max="7" width="9.25" style="58" customWidth="1"/>
    <col min="8" max="13" width="9.25" style="28" hidden="1" customWidth="1"/>
    <col min="14" max="14" width="16.625" style="28" customWidth="1"/>
    <col min="15" max="15" width="21.625" style="28" customWidth="1"/>
    <col min="16" max="16" width="6.875" style="58" customWidth="1"/>
    <col min="17" max="16384" width="6.375" style="28"/>
  </cols>
  <sheetData>
    <row r="1" spans="2:16" ht="21" customHeight="1" x14ac:dyDescent="0.25">
      <c r="H1" s="144"/>
      <c r="I1" s="144"/>
      <c r="J1" s="144"/>
      <c r="K1" s="144"/>
      <c r="L1" s="144"/>
      <c r="M1" s="144"/>
      <c r="N1" s="144"/>
      <c r="O1" s="144"/>
      <c r="P1" s="108"/>
    </row>
    <row r="2" spans="2:16" ht="21" customHeight="1" thickBot="1" x14ac:dyDescent="0.3">
      <c r="H2" s="166" t="s">
        <v>26</v>
      </c>
      <c r="I2" s="144"/>
      <c r="J2" s="144"/>
      <c r="K2" s="144"/>
      <c r="L2" s="144"/>
      <c r="M2" s="144"/>
      <c r="N2" s="144"/>
      <c r="O2" s="144"/>
      <c r="P2" s="108"/>
    </row>
    <row r="3" spans="2:16" ht="27" customHeight="1" x14ac:dyDescent="0.25">
      <c r="B3" s="145">
        <v>1402</v>
      </c>
      <c r="C3" s="146"/>
      <c r="D3" s="145">
        <v>1401</v>
      </c>
      <c r="E3" s="146"/>
      <c r="F3" s="145">
        <v>1400</v>
      </c>
      <c r="G3" s="146"/>
      <c r="H3" s="145">
        <v>1399</v>
      </c>
      <c r="I3" s="146"/>
      <c r="J3" s="145">
        <v>1398</v>
      </c>
      <c r="K3" s="146"/>
      <c r="L3" s="145">
        <v>1397</v>
      </c>
      <c r="M3" s="146"/>
      <c r="N3" s="167" t="s">
        <v>2</v>
      </c>
      <c r="O3" s="167" t="s">
        <v>3</v>
      </c>
      <c r="P3" s="109"/>
    </row>
    <row r="4" spans="2:16" ht="27.75" customHeight="1" thickBot="1" x14ac:dyDescent="0.3">
      <c r="B4" s="21" t="s">
        <v>0</v>
      </c>
      <c r="C4" s="20" t="s">
        <v>1</v>
      </c>
      <c r="D4" s="21" t="s">
        <v>0</v>
      </c>
      <c r="E4" s="20" t="s">
        <v>1</v>
      </c>
      <c r="F4" s="21" t="s">
        <v>0</v>
      </c>
      <c r="G4" s="20" t="s">
        <v>1</v>
      </c>
      <c r="H4" s="21" t="s">
        <v>0</v>
      </c>
      <c r="I4" s="20" t="s">
        <v>1</v>
      </c>
      <c r="J4" s="21" t="s">
        <v>0</v>
      </c>
      <c r="K4" s="20" t="s">
        <v>1</v>
      </c>
      <c r="L4" s="21" t="s">
        <v>0</v>
      </c>
      <c r="M4" s="20" t="s">
        <v>1</v>
      </c>
      <c r="N4" s="168"/>
      <c r="O4" s="169"/>
      <c r="P4" s="109"/>
    </row>
    <row r="5" spans="2:16" ht="18.75" customHeight="1" x14ac:dyDescent="0.25">
      <c r="B5" s="29">
        <v>137</v>
      </c>
      <c r="C5" s="30">
        <v>77</v>
      </c>
      <c r="D5" s="29">
        <v>112</v>
      </c>
      <c r="E5" s="30">
        <v>56</v>
      </c>
      <c r="F5" s="29">
        <v>77</v>
      </c>
      <c r="G5" s="30">
        <v>34</v>
      </c>
      <c r="H5" s="29">
        <v>75</v>
      </c>
      <c r="I5" s="30">
        <v>33</v>
      </c>
      <c r="J5" s="16">
        <v>72</v>
      </c>
      <c r="K5" s="17">
        <v>30</v>
      </c>
      <c r="L5" s="16">
        <v>58</v>
      </c>
      <c r="M5" s="19">
        <v>19</v>
      </c>
      <c r="N5" s="74" t="s">
        <v>18</v>
      </c>
      <c r="O5" s="160" t="s">
        <v>4</v>
      </c>
      <c r="P5" s="26"/>
    </row>
    <row r="6" spans="2:16" ht="18.75" customHeight="1" x14ac:dyDescent="0.25">
      <c r="B6" s="33">
        <v>15</v>
      </c>
      <c r="C6" s="34">
        <v>19</v>
      </c>
      <c r="D6" s="33">
        <v>9</v>
      </c>
      <c r="E6" s="34">
        <v>14</v>
      </c>
      <c r="F6" s="33">
        <v>8</v>
      </c>
      <c r="G6" s="34">
        <v>11</v>
      </c>
      <c r="H6" s="33">
        <v>10</v>
      </c>
      <c r="I6" s="34">
        <v>8</v>
      </c>
      <c r="J6" s="13">
        <v>9</v>
      </c>
      <c r="K6" s="14">
        <v>8</v>
      </c>
      <c r="L6" s="13">
        <v>9</v>
      </c>
      <c r="M6" s="9">
        <v>8</v>
      </c>
      <c r="N6" s="68" t="s">
        <v>5</v>
      </c>
      <c r="O6" s="161"/>
      <c r="P6" s="27"/>
    </row>
    <row r="7" spans="2:16" ht="18.75" customHeight="1" x14ac:dyDescent="0.25">
      <c r="B7" s="37">
        <v>0</v>
      </c>
      <c r="C7" s="38">
        <v>0</v>
      </c>
      <c r="D7" s="37">
        <v>0</v>
      </c>
      <c r="E7" s="38">
        <v>0</v>
      </c>
      <c r="F7" s="37">
        <v>0</v>
      </c>
      <c r="G7" s="38">
        <v>0</v>
      </c>
      <c r="H7" s="37">
        <v>0</v>
      </c>
      <c r="I7" s="38">
        <v>0</v>
      </c>
      <c r="J7" s="11">
        <v>0</v>
      </c>
      <c r="K7" s="12">
        <v>0</v>
      </c>
      <c r="L7" s="11">
        <v>0</v>
      </c>
      <c r="M7" s="8">
        <v>0</v>
      </c>
      <c r="N7" s="69" t="s">
        <v>6</v>
      </c>
      <c r="O7" s="161"/>
      <c r="P7" s="27"/>
    </row>
    <row r="8" spans="2:16" ht="18.75" customHeight="1" x14ac:dyDescent="0.25">
      <c r="B8" s="41">
        <v>152</v>
      </c>
      <c r="C8" s="42">
        <v>96</v>
      </c>
      <c r="D8" s="41">
        <v>121</v>
      </c>
      <c r="E8" s="42">
        <v>70</v>
      </c>
      <c r="F8" s="41">
        <v>85</v>
      </c>
      <c r="G8" s="42">
        <v>45</v>
      </c>
      <c r="H8" s="41">
        <v>85</v>
      </c>
      <c r="I8" s="42">
        <v>41</v>
      </c>
      <c r="J8" s="15">
        <v>81</v>
      </c>
      <c r="K8" s="4">
        <v>38</v>
      </c>
      <c r="L8" s="15">
        <v>67</v>
      </c>
      <c r="M8" s="10">
        <v>27</v>
      </c>
      <c r="N8" s="70" t="s">
        <v>7</v>
      </c>
      <c r="O8" s="162"/>
      <c r="P8" s="27"/>
    </row>
    <row r="9" spans="2:16" ht="18.75" customHeight="1" x14ac:dyDescent="0.25">
      <c r="B9" s="37">
        <v>150</v>
      </c>
      <c r="C9" s="38">
        <v>117</v>
      </c>
      <c r="D9" s="37">
        <v>128</v>
      </c>
      <c r="E9" s="38">
        <v>90</v>
      </c>
      <c r="F9" s="37">
        <v>166</v>
      </c>
      <c r="G9" s="38">
        <v>133</v>
      </c>
      <c r="H9" s="37">
        <v>164</v>
      </c>
      <c r="I9" s="38">
        <v>122</v>
      </c>
      <c r="J9" s="11">
        <v>150</v>
      </c>
      <c r="K9" s="12">
        <v>131</v>
      </c>
      <c r="L9" s="11">
        <v>125</v>
      </c>
      <c r="M9" s="8">
        <v>110</v>
      </c>
      <c r="N9" s="69" t="s">
        <v>18</v>
      </c>
      <c r="O9" s="163" t="s">
        <v>8</v>
      </c>
      <c r="P9" s="26"/>
    </row>
    <row r="10" spans="2:16" ht="18.75" customHeight="1" x14ac:dyDescent="0.25">
      <c r="B10" s="33">
        <v>16</v>
      </c>
      <c r="C10" s="34">
        <v>23</v>
      </c>
      <c r="D10" s="33">
        <v>22</v>
      </c>
      <c r="E10" s="34">
        <v>30</v>
      </c>
      <c r="F10" s="33">
        <v>24</v>
      </c>
      <c r="G10" s="34">
        <v>36</v>
      </c>
      <c r="H10" s="33">
        <v>23</v>
      </c>
      <c r="I10" s="34">
        <v>35</v>
      </c>
      <c r="J10" s="13">
        <v>24</v>
      </c>
      <c r="K10" s="14">
        <v>32</v>
      </c>
      <c r="L10" s="13">
        <v>22</v>
      </c>
      <c r="M10" s="9">
        <v>27</v>
      </c>
      <c r="N10" s="68" t="s">
        <v>5</v>
      </c>
      <c r="O10" s="161"/>
      <c r="P10" s="27"/>
    </row>
    <row r="11" spans="2:16" ht="18.75" customHeight="1" x14ac:dyDescent="0.25">
      <c r="B11" s="37">
        <v>0</v>
      </c>
      <c r="C11" s="38">
        <v>1</v>
      </c>
      <c r="D11" s="37">
        <v>0</v>
      </c>
      <c r="E11" s="38">
        <v>0</v>
      </c>
      <c r="F11" s="37">
        <v>0</v>
      </c>
      <c r="G11" s="38">
        <v>0</v>
      </c>
      <c r="H11" s="37">
        <v>0</v>
      </c>
      <c r="I11" s="38">
        <v>0</v>
      </c>
      <c r="J11" s="11">
        <v>0</v>
      </c>
      <c r="K11" s="12">
        <v>0</v>
      </c>
      <c r="L11" s="11">
        <v>0</v>
      </c>
      <c r="M11" s="8">
        <v>0</v>
      </c>
      <c r="N11" s="69" t="s">
        <v>6</v>
      </c>
      <c r="O11" s="161"/>
      <c r="P11" s="27"/>
    </row>
    <row r="12" spans="2:16" ht="18.75" customHeight="1" x14ac:dyDescent="0.25">
      <c r="B12" s="41">
        <v>166</v>
      </c>
      <c r="C12" s="42">
        <v>141</v>
      </c>
      <c r="D12" s="41">
        <v>150</v>
      </c>
      <c r="E12" s="42">
        <v>120</v>
      </c>
      <c r="F12" s="41">
        <v>190</v>
      </c>
      <c r="G12" s="42">
        <v>169</v>
      </c>
      <c r="H12" s="41">
        <v>187</v>
      </c>
      <c r="I12" s="42">
        <v>157</v>
      </c>
      <c r="J12" s="15">
        <v>174</v>
      </c>
      <c r="K12" s="4">
        <v>163</v>
      </c>
      <c r="L12" s="15">
        <v>147</v>
      </c>
      <c r="M12" s="10">
        <v>137</v>
      </c>
      <c r="N12" s="70" t="s">
        <v>7</v>
      </c>
      <c r="O12" s="162"/>
      <c r="P12" s="27"/>
    </row>
    <row r="13" spans="2:16" ht="18.75" customHeight="1" x14ac:dyDescent="0.25">
      <c r="B13" s="37">
        <v>20</v>
      </c>
      <c r="C13" s="38">
        <v>6</v>
      </c>
      <c r="D13" s="37">
        <v>20</v>
      </c>
      <c r="E13" s="38">
        <v>9</v>
      </c>
      <c r="F13" s="37">
        <v>11</v>
      </c>
      <c r="G13" s="38">
        <v>9</v>
      </c>
      <c r="H13" s="37">
        <v>12</v>
      </c>
      <c r="I13" s="38">
        <v>9</v>
      </c>
      <c r="J13" s="11">
        <v>11</v>
      </c>
      <c r="K13" s="12">
        <v>7</v>
      </c>
      <c r="L13" s="11">
        <v>11</v>
      </c>
      <c r="M13" s="8">
        <v>8</v>
      </c>
      <c r="N13" s="69" t="s">
        <v>18</v>
      </c>
      <c r="O13" s="163" t="s">
        <v>9</v>
      </c>
      <c r="P13" s="26"/>
    </row>
    <row r="14" spans="2:16" ht="18.75" customHeight="1" x14ac:dyDescent="0.25">
      <c r="B14" s="33">
        <v>3</v>
      </c>
      <c r="C14" s="34">
        <v>1</v>
      </c>
      <c r="D14" s="33">
        <v>4</v>
      </c>
      <c r="E14" s="34">
        <v>1</v>
      </c>
      <c r="F14" s="33">
        <v>6</v>
      </c>
      <c r="G14" s="34">
        <v>2</v>
      </c>
      <c r="H14" s="33">
        <v>6</v>
      </c>
      <c r="I14" s="34">
        <v>2</v>
      </c>
      <c r="J14" s="13">
        <v>6</v>
      </c>
      <c r="K14" s="14">
        <v>2</v>
      </c>
      <c r="L14" s="13">
        <v>5</v>
      </c>
      <c r="M14" s="9">
        <v>2</v>
      </c>
      <c r="N14" s="68" t="s">
        <v>5</v>
      </c>
      <c r="O14" s="161"/>
      <c r="P14" s="27"/>
    </row>
    <row r="15" spans="2:16" ht="18.75" customHeight="1" x14ac:dyDescent="0.25">
      <c r="B15" s="37">
        <v>0</v>
      </c>
      <c r="C15" s="38">
        <v>0</v>
      </c>
      <c r="D15" s="37">
        <v>0</v>
      </c>
      <c r="E15" s="38">
        <v>0</v>
      </c>
      <c r="F15" s="37">
        <v>0</v>
      </c>
      <c r="G15" s="38">
        <v>0</v>
      </c>
      <c r="H15" s="37">
        <v>0</v>
      </c>
      <c r="I15" s="38">
        <v>0</v>
      </c>
      <c r="J15" s="11">
        <v>0</v>
      </c>
      <c r="K15" s="12">
        <v>0</v>
      </c>
      <c r="L15" s="11">
        <v>0</v>
      </c>
      <c r="M15" s="8">
        <v>0</v>
      </c>
      <c r="N15" s="69" t="s">
        <v>6</v>
      </c>
      <c r="O15" s="161"/>
      <c r="P15" s="27"/>
    </row>
    <row r="16" spans="2:16" ht="18.75" customHeight="1" x14ac:dyDescent="0.25">
      <c r="B16" s="41">
        <v>23</v>
      </c>
      <c r="C16" s="42">
        <v>7</v>
      </c>
      <c r="D16" s="41">
        <v>24</v>
      </c>
      <c r="E16" s="42">
        <v>10</v>
      </c>
      <c r="F16" s="41">
        <v>17</v>
      </c>
      <c r="G16" s="42">
        <v>11</v>
      </c>
      <c r="H16" s="41">
        <v>18</v>
      </c>
      <c r="I16" s="42">
        <v>11</v>
      </c>
      <c r="J16" s="15">
        <v>17</v>
      </c>
      <c r="K16" s="4">
        <v>9</v>
      </c>
      <c r="L16" s="15">
        <v>16</v>
      </c>
      <c r="M16" s="10">
        <v>10</v>
      </c>
      <c r="N16" s="70" t="s">
        <v>7</v>
      </c>
      <c r="O16" s="162"/>
      <c r="P16" s="27"/>
    </row>
    <row r="17" spans="2:16" ht="18.75" customHeight="1" x14ac:dyDescent="0.25">
      <c r="B17" s="37">
        <v>36</v>
      </c>
      <c r="C17" s="38">
        <v>11</v>
      </c>
      <c r="D17" s="37">
        <v>32</v>
      </c>
      <c r="E17" s="38">
        <v>7</v>
      </c>
      <c r="F17" s="37">
        <v>33</v>
      </c>
      <c r="G17" s="38">
        <v>10</v>
      </c>
      <c r="H17" s="37">
        <v>31</v>
      </c>
      <c r="I17" s="38">
        <v>11</v>
      </c>
      <c r="J17" s="11">
        <v>26</v>
      </c>
      <c r="K17" s="12">
        <v>12</v>
      </c>
      <c r="L17" s="11">
        <v>5</v>
      </c>
      <c r="M17" s="8">
        <v>2</v>
      </c>
      <c r="N17" s="69" t="s">
        <v>18</v>
      </c>
      <c r="O17" s="163" t="s">
        <v>10</v>
      </c>
      <c r="P17" s="26"/>
    </row>
    <row r="18" spans="2:16" ht="18.75" customHeight="1" x14ac:dyDescent="0.25">
      <c r="B18" s="33">
        <v>2</v>
      </c>
      <c r="C18" s="34">
        <v>1</v>
      </c>
      <c r="D18" s="33">
        <v>3</v>
      </c>
      <c r="E18" s="34">
        <v>1</v>
      </c>
      <c r="F18" s="33">
        <v>2</v>
      </c>
      <c r="G18" s="34">
        <v>1</v>
      </c>
      <c r="H18" s="33">
        <v>2</v>
      </c>
      <c r="I18" s="34">
        <v>1</v>
      </c>
      <c r="J18" s="13">
        <v>2</v>
      </c>
      <c r="K18" s="14">
        <v>1</v>
      </c>
      <c r="L18" s="13">
        <v>2</v>
      </c>
      <c r="M18" s="9">
        <v>1</v>
      </c>
      <c r="N18" s="68" t="s">
        <v>5</v>
      </c>
      <c r="O18" s="161"/>
      <c r="P18" s="27"/>
    </row>
    <row r="19" spans="2:16" ht="18.75" customHeight="1" x14ac:dyDescent="0.25">
      <c r="B19" s="37">
        <v>0</v>
      </c>
      <c r="C19" s="38">
        <v>0</v>
      </c>
      <c r="D19" s="37">
        <v>0</v>
      </c>
      <c r="E19" s="38">
        <v>0</v>
      </c>
      <c r="F19" s="37">
        <v>0</v>
      </c>
      <c r="G19" s="38">
        <v>0</v>
      </c>
      <c r="H19" s="37">
        <v>0</v>
      </c>
      <c r="I19" s="38">
        <v>0</v>
      </c>
      <c r="J19" s="11">
        <v>0</v>
      </c>
      <c r="K19" s="12">
        <v>0</v>
      </c>
      <c r="L19" s="11">
        <v>0</v>
      </c>
      <c r="M19" s="8">
        <v>0</v>
      </c>
      <c r="N19" s="69" t="s">
        <v>6</v>
      </c>
      <c r="O19" s="161"/>
      <c r="P19" s="27"/>
    </row>
    <row r="20" spans="2:16" ht="18.75" customHeight="1" x14ac:dyDescent="0.25">
      <c r="B20" s="41">
        <v>38</v>
      </c>
      <c r="C20" s="42">
        <v>12</v>
      </c>
      <c r="D20" s="41">
        <v>35</v>
      </c>
      <c r="E20" s="42">
        <v>8</v>
      </c>
      <c r="F20" s="41">
        <v>35</v>
      </c>
      <c r="G20" s="42">
        <v>11</v>
      </c>
      <c r="H20" s="41">
        <v>33</v>
      </c>
      <c r="I20" s="42">
        <v>12</v>
      </c>
      <c r="J20" s="15">
        <v>28</v>
      </c>
      <c r="K20" s="4">
        <v>13</v>
      </c>
      <c r="L20" s="15">
        <v>7</v>
      </c>
      <c r="M20" s="10">
        <v>3</v>
      </c>
      <c r="N20" s="70" t="s">
        <v>7</v>
      </c>
      <c r="O20" s="162"/>
      <c r="P20" s="27"/>
    </row>
    <row r="21" spans="2:16" ht="18.75" customHeight="1" x14ac:dyDescent="0.25">
      <c r="B21" s="37">
        <v>343</v>
      </c>
      <c r="C21" s="38">
        <v>211</v>
      </c>
      <c r="D21" s="37">
        <v>292</v>
      </c>
      <c r="E21" s="38">
        <v>162</v>
      </c>
      <c r="F21" s="37">
        <v>287</v>
      </c>
      <c r="G21" s="38">
        <v>186</v>
      </c>
      <c r="H21" s="37">
        <v>282</v>
      </c>
      <c r="I21" s="38">
        <v>175</v>
      </c>
      <c r="J21" s="11">
        <v>259</v>
      </c>
      <c r="K21" s="12">
        <v>180</v>
      </c>
      <c r="L21" s="11">
        <v>199</v>
      </c>
      <c r="M21" s="8">
        <v>139</v>
      </c>
      <c r="N21" s="69" t="s">
        <v>18</v>
      </c>
      <c r="O21" s="163" t="s">
        <v>11</v>
      </c>
      <c r="P21" s="26"/>
    </row>
    <row r="22" spans="2:16" ht="18.75" customHeight="1" x14ac:dyDescent="0.25">
      <c r="B22" s="33">
        <v>36</v>
      </c>
      <c r="C22" s="34">
        <v>44</v>
      </c>
      <c r="D22" s="33">
        <v>38</v>
      </c>
      <c r="E22" s="34">
        <v>46</v>
      </c>
      <c r="F22" s="33">
        <v>40</v>
      </c>
      <c r="G22" s="34">
        <v>50</v>
      </c>
      <c r="H22" s="33">
        <v>41</v>
      </c>
      <c r="I22" s="34">
        <v>46</v>
      </c>
      <c r="J22" s="13">
        <v>41</v>
      </c>
      <c r="K22" s="14">
        <v>43</v>
      </c>
      <c r="L22" s="13">
        <v>38</v>
      </c>
      <c r="M22" s="9">
        <v>38</v>
      </c>
      <c r="N22" s="68" t="s">
        <v>5</v>
      </c>
      <c r="O22" s="161"/>
      <c r="P22" s="27"/>
    </row>
    <row r="23" spans="2:16" ht="18.75" customHeight="1" x14ac:dyDescent="0.25">
      <c r="B23" s="37">
        <v>0</v>
      </c>
      <c r="C23" s="38">
        <v>1</v>
      </c>
      <c r="D23" s="37">
        <v>0</v>
      </c>
      <c r="E23" s="38">
        <v>0</v>
      </c>
      <c r="F23" s="37">
        <v>0</v>
      </c>
      <c r="G23" s="38">
        <v>0</v>
      </c>
      <c r="H23" s="37">
        <v>0</v>
      </c>
      <c r="I23" s="38">
        <v>0</v>
      </c>
      <c r="J23" s="11">
        <v>0</v>
      </c>
      <c r="K23" s="12">
        <v>0</v>
      </c>
      <c r="L23" s="11">
        <v>0</v>
      </c>
      <c r="M23" s="8">
        <v>0</v>
      </c>
      <c r="N23" s="69" t="s">
        <v>6</v>
      </c>
      <c r="O23" s="161"/>
      <c r="P23" s="27"/>
    </row>
    <row r="24" spans="2:16" ht="18.75" customHeight="1" thickBot="1" x14ac:dyDescent="0.3">
      <c r="B24" s="100">
        <v>379</v>
      </c>
      <c r="C24" s="101">
        <v>256</v>
      </c>
      <c r="D24" s="100">
        <v>330</v>
      </c>
      <c r="E24" s="101">
        <v>208</v>
      </c>
      <c r="F24" s="100">
        <v>327</v>
      </c>
      <c r="G24" s="101">
        <v>236</v>
      </c>
      <c r="H24" s="45">
        <v>323</v>
      </c>
      <c r="I24" s="46">
        <v>221</v>
      </c>
      <c r="J24" s="24">
        <v>300</v>
      </c>
      <c r="K24" s="25">
        <v>223</v>
      </c>
      <c r="L24" s="24">
        <v>237</v>
      </c>
      <c r="M24" s="23">
        <v>177</v>
      </c>
      <c r="N24" s="71" t="s">
        <v>7</v>
      </c>
      <c r="O24" s="164"/>
      <c r="P24" s="27"/>
    </row>
    <row r="25" spans="2:16" ht="22.5" customHeight="1" thickBot="1" x14ac:dyDescent="0.3">
      <c r="B25" s="170">
        <v>635</v>
      </c>
      <c r="C25" s="171"/>
      <c r="D25" s="170">
        <v>538</v>
      </c>
      <c r="E25" s="171"/>
      <c r="F25" s="170">
        <v>563</v>
      </c>
      <c r="G25" s="171"/>
      <c r="H25" s="173">
        <v>544</v>
      </c>
      <c r="I25" s="174"/>
      <c r="J25" s="175">
        <v>523</v>
      </c>
      <c r="K25" s="176"/>
      <c r="L25" s="175">
        <v>414</v>
      </c>
      <c r="M25" s="176"/>
      <c r="N25" s="165" t="s">
        <v>12</v>
      </c>
      <c r="O25" s="143"/>
      <c r="P25" s="27"/>
    </row>
  </sheetData>
  <mergeCells count="22">
    <mergeCell ref="O13:O16"/>
    <mergeCell ref="O5:O8"/>
    <mergeCell ref="O9:O12"/>
    <mergeCell ref="B3:C3"/>
    <mergeCell ref="B25:C25"/>
    <mergeCell ref="D3:E3"/>
    <mergeCell ref="D25:E25"/>
    <mergeCell ref="F3:G3"/>
    <mergeCell ref="F25:G25"/>
    <mergeCell ref="O17:O20"/>
    <mergeCell ref="O21:O24"/>
    <mergeCell ref="H25:I25"/>
    <mergeCell ref="J25:K25"/>
    <mergeCell ref="L25:M25"/>
    <mergeCell ref="N25:O25"/>
    <mergeCell ref="H1:O1"/>
    <mergeCell ref="H2:O2"/>
    <mergeCell ref="H3:I3"/>
    <mergeCell ref="J3:K3"/>
    <mergeCell ref="L3:M3"/>
    <mergeCell ref="N3:N4"/>
    <mergeCell ref="O3:O4"/>
  </mergeCells>
  <pageMargins left="0.196850393700787" right="0.196850393700787" top="0.196850393700787" bottom="4.1239330708661397" header="0.196850393700787" footer="0.196850393700787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10</vt:i4>
      </vt:variant>
    </vt:vector>
  </HeadingPairs>
  <TitlesOfParts>
    <vt:vector size="55" baseType="lpstr">
      <vt:lpstr>ایران</vt:lpstr>
      <vt:lpstr>آسیا</vt:lpstr>
      <vt:lpstr>البرز</vt:lpstr>
      <vt:lpstr>دانا</vt:lpstr>
      <vt:lpstr>پارسیان</vt:lpstr>
      <vt:lpstr>رازی</vt:lpstr>
      <vt:lpstr>کارآفرین</vt:lpstr>
      <vt:lpstr>سینا</vt:lpstr>
      <vt:lpstr>ملت</vt:lpstr>
      <vt:lpstr>اتکایی امین</vt:lpstr>
      <vt:lpstr>امید</vt:lpstr>
      <vt:lpstr>حافظ</vt:lpstr>
      <vt:lpstr>دی</vt:lpstr>
      <vt:lpstr>سامان</vt:lpstr>
      <vt:lpstr>اتکایی ایران معین</vt:lpstr>
      <vt:lpstr>نوین</vt:lpstr>
      <vt:lpstr>پاسارگاد</vt:lpstr>
      <vt:lpstr>معلم</vt:lpstr>
      <vt:lpstr>میهن</vt:lpstr>
      <vt:lpstr>اتکایی ایرانیان</vt:lpstr>
      <vt:lpstr>کوثر</vt:lpstr>
      <vt:lpstr>ما</vt:lpstr>
      <vt:lpstr>کیش</vt:lpstr>
      <vt:lpstr>آرمان</vt:lpstr>
      <vt:lpstr>آسماری</vt:lpstr>
      <vt:lpstr>قشم</vt:lpstr>
      <vt:lpstr>تعاون</vt:lpstr>
      <vt:lpstr>سرمد</vt:lpstr>
      <vt:lpstr>تجارت نو</vt:lpstr>
      <vt:lpstr>خاورمیانه</vt:lpstr>
      <vt:lpstr>حکمت صبا</vt:lpstr>
      <vt:lpstr>باران</vt:lpstr>
      <vt:lpstr>اتکایی سامان</vt:lpstr>
      <vt:lpstr>اتکایی تهران رواک</vt:lpstr>
      <vt:lpstr>اتکایی آوای پارس</vt:lpstr>
      <vt:lpstr>کاریزما</vt:lpstr>
      <vt:lpstr>هوشمند فردا</vt:lpstr>
      <vt:lpstr>زندگی هامرز</vt:lpstr>
      <vt:lpstr>پردیس</vt:lpstr>
      <vt:lpstr>اتکایی رایا</vt:lpstr>
      <vt:lpstr>بیمه مرکزی 1</vt:lpstr>
      <vt:lpstr>صنعت بیمه</vt:lpstr>
      <vt:lpstr>بیمه مرکزی 2</vt:lpstr>
      <vt:lpstr>ایران 2</vt:lpstr>
      <vt:lpstr>نمودارها</vt:lpstr>
      <vt:lpstr>'اتکایی آوای پارس'!Print_Area</vt:lpstr>
      <vt:lpstr>'اتکایی تهران رواک'!Print_Area</vt:lpstr>
      <vt:lpstr>'اتکایی رایا'!Print_Area</vt:lpstr>
      <vt:lpstr>'اتکایی سامان'!Print_Area</vt:lpstr>
      <vt:lpstr>پردیس!Print_Area</vt:lpstr>
      <vt:lpstr>'زندگی هامرز'!Print_Area</vt:lpstr>
      <vt:lpstr>کاریزما!Print_Area</vt:lpstr>
      <vt:lpstr>'هوشمند فردا'!Print_Area</vt:lpstr>
      <vt:lpstr>'ایران 2'!Print_Titles</vt:lpstr>
      <vt:lpstr>'بیمه مرکزی 2'!Print_Titles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Arezoo Biglari</dc:creator>
  <cp:lastModifiedBy>iran</cp:lastModifiedBy>
  <cp:lastPrinted>2023-10-21T06:27:58Z</cp:lastPrinted>
  <dcterms:created xsi:type="dcterms:W3CDTF">2021-11-30T08:31:02Z</dcterms:created>
  <dcterms:modified xsi:type="dcterms:W3CDTF">2024-09-28T23:05:23Z</dcterms:modified>
</cp:coreProperties>
</file>