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F:\YEARLY\1402\سالنامه 1402\سالنامه 1402-سایت\"/>
    </mc:Choice>
  </mc:AlternateContent>
  <xr:revisionPtr revIDLastSave="0" documentId="13_ncr:1_{B2AA02C6-34CA-45DD-85FB-70AD4D5942A4}" xr6:coauthVersionLast="45" xr6:coauthVersionMax="45" xr10:uidLastSave="{00000000-0000-0000-0000-000000000000}"/>
  <bookViews>
    <workbookView xWindow="-120" yWindow="-120" windowWidth="25440" windowHeight="15390" tabRatio="941" xr2:uid="{00000000-000D-0000-FFFF-FFFF00000000}"/>
  </bookViews>
  <sheets>
    <sheet name="ایران" sheetId="36" r:id="rId1"/>
    <sheet name="آسیا" sheetId="37" r:id="rId2"/>
    <sheet name="البرز" sheetId="38" r:id="rId3"/>
    <sheet name="دانا" sheetId="39" r:id="rId4"/>
    <sheet name="پارسیان" sheetId="40" r:id="rId5"/>
    <sheet name="رازی" sheetId="41" r:id="rId6"/>
    <sheet name="کارآفرین" sheetId="42" r:id="rId7"/>
    <sheet name="سینا" sheetId="43" r:id="rId8"/>
    <sheet name="ملت" sheetId="44" r:id="rId9"/>
    <sheet name="اتکایی امین" sheetId="45" r:id="rId10"/>
    <sheet name="امید" sheetId="46" r:id="rId11"/>
    <sheet name="حافظ" sheetId="47" r:id="rId12"/>
    <sheet name="دی" sheetId="48" r:id="rId13"/>
    <sheet name="سامان" sheetId="49" r:id="rId14"/>
    <sheet name="اتکایی ایران معین" sheetId="50" r:id="rId15"/>
    <sheet name="نوین" sheetId="51" r:id="rId16"/>
    <sheet name="پاسارگاد" sheetId="52" r:id="rId17"/>
    <sheet name="معلم" sheetId="53" r:id="rId18"/>
    <sheet name="میهن" sheetId="54" r:id="rId19"/>
    <sheet name="اتکایی ایرانیان" sheetId="55" r:id="rId20"/>
    <sheet name="کوثر" sheetId="56" r:id="rId21"/>
    <sheet name="ما" sheetId="57" r:id="rId22"/>
    <sheet name="آرمان" sheetId="59" r:id="rId23"/>
    <sheet name="کیش" sheetId="58" r:id="rId24"/>
    <sheet name="آسماری" sheetId="60" r:id="rId25"/>
    <sheet name="قشم" sheetId="61" r:id="rId26"/>
    <sheet name="تعاون" sheetId="62" r:id="rId27"/>
    <sheet name="سرمد" sheetId="63" r:id="rId28"/>
    <sheet name="تجارت نو" sheetId="64" r:id="rId29"/>
    <sheet name="زندگی خاورمیانه" sheetId="65" r:id="rId30"/>
    <sheet name="حکمت صبا" sheetId="66" r:id="rId31"/>
    <sheet name="زندگی باران" sheetId="67" r:id="rId32"/>
    <sheet name="اتکایی سامان" sheetId="70" r:id="rId33"/>
    <sheet name="اتکایی تهران رواک" sheetId="72" r:id="rId34"/>
    <sheet name="اتکایی آوای پارس" sheetId="73" r:id="rId35"/>
    <sheet name="زندگی کاریزما" sheetId="74" r:id="rId36"/>
    <sheet name="هوشمند فردا" sheetId="75" r:id="rId37"/>
    <sheet name="زندگی هامرز" sheetId="79" r:id="rId38"/>
    <sheet name="پردیس" sheetId="80" r:id="rId39"/>
    <sheet name="اتکایی رایا" sheetId="81" r:id="rId40"/>
    <sheet name="بیمه مرکزی" sheetId="68" r:id="rId41"/>
    <sheet name="صنعت بیمه" sheetId="71" r:id="rId42"/>
  </sheets>
  <externalReferences>
    <externalReference r:id="rId43"/>
    <externalReference r:id="rId44"/>
  </externalReferences>
  <definedNames>
    <definedName name="_xlnm.Print_Area" localSheetId="40">'بیمه مرکزی'!$B$1:$E$37</definedName>
    <definedName name="_xlnm.Print_Area" localSheetId="41">'صنعت بیمه'!$B$1:$E$43</definedName>
    <definedName name="_xlnm.Print_Titles" localSheetId="9">'اتکایی امین'!$1:$1</definedName>
    <definedName name="_xlnm.Print_Titles" localSheetId="34">'اتکایی آوای پارس'!$1:$1</definedName>
    <definedName name="_xlnm.Print_Titles" localSheetId="14">'اتکایی ایران معین'!$1:$1</definedName>
    <definedName name="_xlnm.Print_Titles" localSheetId="19">'اتکایی ایرانیان'!$1:$1</definedName>
    <definedName name="_xlnm.Print_Titles" localSheetId="33">'اتکایی تهران رواک'!$1:$1</definedName>
    <definedName name="_xlnm.Print_Titles" localSheetId="39">'اتکایی رایا'!$1:$1</definedName>
    <definedName name="_xlnm.Print_Titles" localSheetId="32">'اتکایی سامان'!$1:$1</definedName>
    <definedName name="_xlnm.Print_Titles" localSheetId="22">آرمان!$1:$1</definedName>
    <definedName name="_xlnm.Print_Titles" localSheetId="24">آسماری!$1:$1</definedName>
    <definedName name="_xlnm.Print_Titles" localSheetId="1">آسیا!$1:$1</definedName>
    <definedName name="_xlnm.Print_Titles" localSheetId="2">البرز!$1:$1</definedName>
    <definedName name="_xlnm.Print_Titles" localSheetId="10">امید!$1:$1</definedName>
    <definedName name="_xlnm.Print_Titles" localSheetId="0">ایران!$1:$1</definedName>
    <definedName name="_xlnm.Print_Titles" localSheetId="40">'بیمه مرکزی'!$1:$1</definedName>
    <definedName name="_xlnm.Print_Titles" localSheetId="4">پارسیان!$1:$1</definedName>
    <definedName name="_xlnm.Print_Titles" localSheetId="16">پاسارگاد!$1:$1</definedName>
    <definedName name="_xlnm.Print_Titles" localSheetId="38">پردیس!$1:$1</definedName>
    <definedName name="_xlnm.Print_Titles" localSheetId="28">'تجارت نو'!$1:$1</definedName>
    <definedName name="_xlnm.Print_Titles" localSheetId="26">تعاون!$1:$1</definedName>
    <definedName name="_xlnm.Print_Titles" localSheetId="11">حافظ!$1:$1</definedName>
    <definedName name="_xlnm.Print_Titles" localSheetId="30">'حکمت صبا'!$1:$1</definedName>
    <definedName name="_xlnm.Print_Titles" localSheetId="3">دانا!$1:$1</definedName>
    <definedName name="_xlnm.Print_Titles" localSheetId="12">دی!$1:$1</definedName>
    <definedName name="_xlnm.Print_Titles" localSheetId="5">رازی!$1:$1</definedName>
    <definedName name="_xlnm.Print_Titles" localSheetId="31">'زندگی باران'!$1:$1</definedName>
    <definedName name="_xlnm.Print_Titles" localSheetId="29">'زندگی خاورمیانه'!$1:$1</definedName>
    <definedName name="_xlnm.Print_Titles" localSheetId="35">'زندگی کاریزما'!$1:$1</definedName>
    <definedName name="_xlnm.Print_Titles" localSheetId="37">'زندگی هامرز'!$1:$1</definedName>
    <definedName name="_xlnm.Print_Titles" localSheetId="13">سامان!$1:$1</definedName>
    <definedName name="_xlnm.Print_Titles" localSheetId="27">سرمد!$1:$1</definedName>
    <definedName name="_xlnm.Print_Titles" localSheetId="7">سینا!$1:$1</definedName>
    <definedName name="_xlnm.Print_Titles" localSheetId="41">'صنعت بیمه'!$1:$1</definedName>
    <definedName name="_xlnm.Print_Titles" localSheetId="25">قشم!$1:$1</definedName>
    <definedName name="_xlnm.Print_Titles" localSheetId="6">کارآفرین!$1:$1</definedName>
    <definedName name="_xlnm.Print_Titles" localSheetId="20">کوثر!$1:$1</definedName>
    <definedName name="_xlnm.Print_Titles" localSheetId="23">کیش!$1:$1</definedName>
    <definedName name="_xlnm.Print_Titles" localSheetId="21">ما!$1:$1</definedName>
    <definedName name="_xlnm.Print_Titles" localSheetId="17">معلم!$1:$1</definedName>
    <definedName name="_xlnm.Print_Titles" localSheetId="8">ملت!$1:$1</definedName>
    <definedName name="_xlnm.Print_Titles" localSheetId="18">میهن!$1:$1</definedName>
    <definedName name="_xlnm.Print_Titles" localSheetId="15">نوین!$1:$1</definedName>
    <definedName name="_xlnm.Print_Titles" localSheetId="36">'هوشمند فردا'!$1:$1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48" l="1"/>
  <c r="B15" i="61" l="1"/>
  <c r="C15" i="58"/>
  <c r="B15" i="58"/>
  <c r="C20" i="74" l="1"/>
  <c r="B20" i="74"/>
  <c r="C20" i="67"/>
  <c r="B20" i="67"/>
  <c r="C21" i="66"/>
  <c r="B21" i="66"/>
  <c r="C20" i="65"/>
  <c r="B20" i="65"/>
  <c r="C21" i="64"/>
  <c r="B21" i="64"/>
  <c r="C21" i="63"/>
  <c r="B21" i="63"/>
  <c r="C21" i="62"/>
  <c r="B21" i="62"/>
  <c r="C21" i="60"/>
  <c r="B21" i="60"/>
  <c r="C21" i="59"/>
  <c r="B21" i="59"/>
  <c r="C21" i="57"/>
  <c r="B21" i="57"/>
  <c r="C21" i="56"/>
  <c r="B21" i="56"/>
  <c r="C21" i="54"/>
  <c r="B21" i="54"/>
  <c r="C21" i="53"/>
  <c r="B21" i="53"/>
  <c r="C21" i="52"/>
  <c r="B21" i="52"/>
  <c r="C21" i="51"/>
  <c r="B21" i="51"/>
  <c r="C21" i="49"/>
  <c r="B21" i="49"/>
  <c r="B21" i="48"/>
  <c r="C21" i="47"/>
  <c r="B21" i="47"/>
  <c r="C21" i="46"/>
  <c r="B21" i="46"/>
  <c r="C21" i="44"/>
  <c r="B21" i="44"/>
  <c r="C21" i="43"/>
  <c r="B21" i="43"/>
  <c r="C21" i="42"/>
  <c r="B21" i="42"/>
  <c r="C21" i="40"/>
  <c r="B21" i="40"/>
  <c r="C21" i="39"/>
  <c r="B21" i="39"/>
  <c r="C21" i="38"/>
  <c r="B21" i="38"/>
  <c r="C21" i="37"/>
  <c r="B21" i="37"/>
  <c r="B21" i="41"/>
  <c r="C21" i="41"/>
  <c r="B21" i="36"/>
  <c r="C21" i="36"/>
  <c r="B31" i="68" l="1"/>
  <c r="C31" i="68"/>
  <c r="B29" i="68"/>
  <c r="C29" i="68"/>
  <c r="B28" i="68"/>
  <c r="C28" i="68"/>
  <c r="B27" i="68"/>
  <c r="C27" i="68"/>
  <c r="B26" i="68"/>
  <c r="C26" i="68"/>
  <c r="B25" i="68"/>
  <c r="C25" i="68"/>
  <c r="B24" i="68"/>
  <c r="C24" i="68"/>
  <c r="C23" i="68"/>
  <c r="B23" i="68"/>
  <c r="B22" i="68"/>
  <c r="C22" i="68"/>
  <c r="B28" i="74" l="1"/>
  <c r="B27" i="74"/>
  <c r="B26" i="74"/>
  <c r="B25" i="74"/>
  <c r="C28" i="74"/>
  <c r="C27" i="74"/>
  <c r="C26" i="74"/>
  <c r="C25" i="74"/>
  <c r="C24" i="74"/>
  <c r="B24" i="74"/>
  <c r="B23" i="74"/>
  <c r="B22" i="74"/>
  <c r="C23" i="74"/>
  <c r="C22" i="74"/>
  <c r="B21" i="74"/>
  <c r="C21" i="74"/>
</calcChain>
</file>

<file path=xl/sharedStrings.xml><?xml version="1.0" encoding="utf-8"?>
<sst xmlns="http://schemas.openxmlformats.org/spreadsheetml/2006/main" count="2128" uniqueCount="277">
  <si>
    <t xml:space="preserve">شرکت سهامی بیمه ایران </t>
  </si>
  <si>
    <t>مدیر عامل</t>
  </si>
  <si>
    <t>اعضاي هيأت مديره</t>
  </si>
  <si>
    <t>رشته‌هاي فعاليت</t>
  </si>
  <si>
    <t>کل کشور</t>
  </si>
  <si>
    <t>حوزه فعاليت</t>
  </si>
  <si>
    <t>1314/08/15</t>
  </si>
  <si>
    <t>پروانه فعاليت</t>
  </si>
  <si>
    <t>دفتر مركزی</t>
  </si>
  <si>
    <t>پرتفوی شرکت</t>
  </si>
  <si>
    <t>تغییر واحد</t>
  </si>
  <si>
    <t>شبکه فروش</t>
  </si>
  <si>
    <t>تعداد شعب</t>
  </si>
  <si>
    <t>وضعیت مالی</t>
  </si>
  <si>
    <t>فوق لیسانس و بالاتر</t>
  </si>
  <si>
    <t>لیسانس</t>
  </si>
  <si>
    <t>فوق دیپلم</t>
  </si>
  <si>
    <t>دیپلم و پایین تر</t>
  </si>
  <si>
    <t>مسعود بادین</t>
  </si>
  <si>
    <t>1338/04/30</t>
  </si>
  <si>
    <t>تهران، خیابان سپهبد قرنی، تقاطع طالقانی، ضلع شمال غربی، پلاک 94، ساختمان شماره یک 310</t>
  </si>
  <si>
    <t>1338/04/28</t>
  </si>
  <si>
    <t>تهران، خیابان دکتر شریعتی، بالاتر از خیابان شهید دستگردی (ظفر سابق)، نبش کوچه آبان، پلاک 1320</t>
  </si>
  <si>
    <t>1353/03/22</t>
  </si>
  <si>
    <t>تهران، خیابان گاندی، خیابان پانزدهم، پلاک 25</t>
  </si>
  <si>
    <t>هادی اویار حسین</t>
  </si>
  <si>
    <t>1382/02/28</t>
  </si>
  <si>
    <t>تهران، خیابان  ولیعصر، بالاتر از بلوار میرداماد، خیابان قبادیان غربی، پلاک 22</t>
  </si>
  <si>
    <t>محمد حیدری</t>
  </si>
  <si>
    <t>تهران، خیابان شهید بهشتی، خیابان احمد قصیر (بخارست)، خیابان شهید بهزاد شفق (هفدهم)، شماره 5</t>
  </si>
  <si>
    <t>1382/08/28</t>
  </si>
  <si>
    <t>1382/09/04</t>
  </si>
  <si>
    <t>عملیات بیمه اتکایی</t>
  </si>
  <si>
    <t>کل کشور و مناطق آزاد و ویژه اقتصادی</t>
  </si>
  <si>
    <t>1383/02/12</t>
  </si>
  <si>
    <t>مناطق آزاد و ویژه اقتصادی</t>
  </si>
  <si>
    <t>جلال سلطانی</t>
  </si>
  <si>
    <t>1383/03/13</t>
  </si>
  <si>
    <t>دفتر ارتباطی: تهران، خیابان خالد اسلامبولی (وزراء)، خیابان 29، پلاک 26</t>
  </si>
  <si>
    <t>1383/12/04</t>
  </si>
  <si>
    <t>1383/12/11</t>
  </si>
  <si>
    <t>حسین کریمخان زند</t>
  </si>
  <si>
    <t>1384/12/14</t>
  </si>
  <si>
    <t>معصوم ضمیری</t>
  </si>
  <si>
    <t>1385/11/29</t>
  </si>
  <si>
    <t>1386/12/26</t>
  </si>
  <si>
    <t>1387/11/16</t>
  </si>
  <si>
    <t>تهران، خیابان خالد اسلامبولی (وزراء)، نبش کوچه 28، پلاک 90</t>
  </si>
  <si>
    <t>عملیات اتکایی</t>
  </si>
  <si>
    <t>1388/12/25</t>
  </si>
  <si>
    <t>1389/07/27</t>
  </si>
  <si>
    <t>1390/04/15</t>
  </si>
  <si>
    <t>-</t>
  </si>
  <si>
    <t>بیمه مسئولیت مالکین شناورها</t>
  </si>
  <si>
    <t>1390/05/12</t>
  </si>
  <si>
    <t>دفتر ارتباطی: تهران، خیابان نلسون ماندلا (بلوار آفریقا)، خیابان سایه، پلاک 82، طبقه دوم</t>
  </si>
  <si>
    <t>مجید قلی پور</t>
  </si>
  <si>
    <t>1390/11/18</t>
  </si>
  <si>
    <t>تهران، بلوار میرداماد، خیابان شمس تبریزی جنوبی، پلاک 4</t>
  </si>
  <si>
    <t>1391/11/16</t>
  </si>
  <si>
    <t>تهران، میدان ونک، بلوار شهید حقانی، شماره 56</t>
  </si>
  <si>
    <t>1392/04/20</t>
  </si>
  <si>
    <t>1392/08/01</t>
  </si>
  <si>
    <t xml:space="preserve">کل کشور </t>
  </si>
  <si>
    <t>1395/02/06</t>
  </si>
  <si>
    <t>مهدی نوروزی</t>
  </si>
  <si>
    <t>1395/11/17</t>
  </si>
  <si>
    <t>1395/12/18</t>
  </si>
  <si>
    <t>بیمه های زندگی و مستمری</t>
  </si>
  <si>
    <t>1399/1/19</t>
  </si>
  <si>
    <t>تمامی سهام متعلق به دولت است</t>
  </si>
  <si>
    <t>1350</t>
  </si>
  <si>
    <t xml:space="preserve">تهران، خیابان نلسون ماندلا، نبش خیابان مریم، شماره 2، برج بیمه </t>
  </si>
  <si>
    <t>نیروی انسانی</t>
  </si>
  <si>
    <t>میزان تحصیلات (درصد)</t>
  </si>
  <si>
    <t>حق بیمه تولیدی (میلیارد ریال)</t>
  </si>
  <si>
    <t>سهم از بازار (درصد)</t>
  </si>
  <si>
    <t>خسارت پرداختی (میلیارد ریال)</t>
  </si>
  <si>
    <t>ضریب خسارت (درصد)</t>
  </si>
  <si>
    <t>سهم حق بیمه رشته بیمه شخص ثالث و مازاد از کل بازار (درصد)</t>
  </si>
  <si>
    <t>سهم حق بیمه رشته بیمه زندگی (عمر) از کل بازار (درصد)</t>
  </si>
  <si>
    <t>تعداد نمایندگی (جنرال)</t>
  </si>
  <si>
    <t>تعداد نمایندگی بیمه زندگی (عمر)</t>
  </si>
  <si>
    <t>سهم شبکه فروش از حق بیمه تولیدی (درصد)</t>
  </si>
  <si>
    <t>حقوق مالکانه (ميليون ريال)</t>
  </si>
  <si>
    <t>تعداد پرسنل (نفر)</t>
  </si>
  <si>
    <t>شرکت سهامی بیمه آسیا (سهامی عام)</t>
  </si>
  <si>
    <t>شرکت سهامی بیمه پارسیان (سهامی عام)</t>
  </si>
  <si>
    <t>شرکت سهامی بیمه دانا (سهامی عام)</t>
  </si>
  <si>
    <t>شرکت سهامی بیمه البرز (سهامی عام)</t>
  </si>
  <si>
    <t>شرکت سهامی بیمه رازی (سهامی عام)</t>
  </si>
  <si>
    <t>شرکت سهامی بیمه کارآفرین (سهامی عام)</t>
  </si>
  <si>
    <t>شرکت سهامی بیمه سینا (سهامی عام)</t>
  </si>
  <si>
    <t>شرکت سهامی بیمه ملت (سهامی عام)</t>
  </si>
  <si>
    <t>شرکت سهامی بیمه اتکایی امین (سهامی عام)</t>
  </si>
  <si>
    <t>شرکت سهامی بیمه حافظ (سهامی عام)</t>
  </si>
  <si>
    <t>شرکت سهامی بیمه سامان (سهامی عام)</t>
  </si>
  <si>
    <t>شرکت سهامی بیمه نوین (سهامی عام)</t>
  </si>
  <si>
    <t>شرکت سهامی بیمه پاسارگاد (سهامی عام)</t>
  </si>
  <si>
    <t>شرکت سهامی بیمه معلم (سهامی عام)</t>
  </si>
  <si>
    <t>شرکت سهامی بیمه میهن (سهامی عام)</t>
  </si>
  <si>
    <t>شرکت سهامی بیمه اتکایی ایرانیان (سهامی عام)</t>
  </si>
  <si>
    <t>شرکت سهامی بیمه کوثر (سهامی عام)</t>
  </si>
  <si>
    <t>شرکت سهامی بیمه ما (سهامی عام)</t>
  </si>
  <si>
    <t>شرکت سهامی بیمه آرمان (سهامی عام)</t>
  </si>
  <si>
    <t>شرکت سهامی بیمه آسماری (سهامی خاص)</t>
  </si>
  <si>
    <t xml:space="preserve">موسسه بیمه کلوپ بین المللی بیمه متقابل اطمینان متحد قشم </t>
  </si>
  <si>
    <t>شرکت سهامی بیمه سرمد (سهامی عام)</t>
  </si>
  <si>
    <t>شرکت سهامی بیمه تجارت نو (سهامی عام)</t>
  </si>
  <si>
    <t>شرکت سهامی بیمه حکمت صبا (سهامی عام)</t>
  </si>
  <si>
    <t>شرکت سهامی بیمه زندگی باران (سهامی عام)</t>
  </si>
  <si>
    <t xml:space="preserve">بیمه مرکزی جمهوری اسلامی ایران </t>
  </si>
  <si>
    <t>شرکت سهامی بیمه دی (سهامی عام)</t>
  </si>
  <si>
    <t>تهران، خیابان خالد اسلامبولی، خیابان هفتم شماره 10</t>
  </si>
  <si>
    <t>شرکت سهامی بیمه زندگی خاورمیانه (سهامی عام)</t>
  </si>
  <si>
    <t>سود (زيان) خالص (میلیون ریال)</t>
  </si>
  <si>
    <t xml:space="preserve">*  این نسبت از تقسیم هزینه های اداری و عمومی به  درآمد حق بیمه ناخالص بدست آمده است. </t>
  </si>
  <si>
    <t>ابوالفضل آقادادی</t>
  </si>
  <si>
    <t>احمدرضا ضرابیه</t>
  </si>
  <si>
    <t xml:space="preserve">          شناسنامه شرکت  (بر اساس آخرين اطلاعات ) </t>
  </si>
  <si>
    <t xml:space="preserve">     شناسنامه شرکت  (بر اساس آخرين اطلاعات ) </t>
  </si>
  <si>
    <t>مینا صدیق نوحی</t>
  </si>
  <si>
    <t>خیابان خالد اسلامبولی (وزراء)، نبش خیابان سیزدهم، شماره 123، طبقه ششم</t>
  </si>
  <si>
    <t>تهران، میدان ونک، بزرگراه شهید حقانی، نرسیده به چهارراه جهان کودک،  پلاک 48</t>
  </si>
  <si>
    <t>شرکت سهامی بیمه امید (سهامی خاص)</t>
  </si>
  <si>
    <t>تهران، خیابان ولی عصر، بالاتر از میدان ونک، کوچه شریفی، پلاک 44، ساختمان شهید بنی اردلان</t>
  </si>
  <si>
    <t>تهران، خیابان خالد اسلامبولی (وزراء)، پلاک 12</t>
  </si>
  <si>
    <t>تهران، میدان ونک، ابتدای خیابان ونک، شماره 9</t>
  </si>
  <si>
    <t>دفتر ارتباطی: تهران، خیابان گاندی جنوبی، خیابان 11 (شهاب)، پلاک 19</t>
  </si>
  <si>
    <t>رئیس کل</t>
  </si>
  <si>
    <t>صنت بیمه کشور</t>
  </si>
  <si>
    <t>حق بیمه تولیدی (میلیارد دلار)</t>
  </si>
  <si>
    <t>آمار جهانی</t>
  </si>
  <si>
    <t>سهم ایران از حق بیمه تولیدی صنعت بیمه جهانی (درصد)</t>
  </si>
  <si>
    <t>سهم ایران از حق بیمه تولیدی منطقه چشم انداز (درصد)</t>
  </si>
  <si>
    <t>حق بیمه سرانه (دلار)</t>
  </si>
  <si>
    <t>حق بیمه سرانه (میلیون ریال)</t>
  </si>
  <si>
    <t>ضریب نفوذ بیمه (درصد)</t>
  </si>
  <si>
    <t>رشد (درصد)</t>
  </si>
  <si>
    <t>سهم حق بیمه بخش غیردولتی از کل بازار (درصد)</t>
  </si>
  <si>
    <t>تعداد کارگزاران فعال بیمه</t>
  </si>
  <si>
    <t>تعداد دفاتر ارتباطی</t>
  </si>
  <si>
    <t>وضعیت مالی **</t>
  </si>
  <si>
    <t xml:space="preserve">موسسه بیمه متقابل کیش  </t>
  </si>
  <si>
    <t>دفتر ارتباطی: تهران، میدان فردوسی، خیابان سپهبد قرنی، خیابان شاداب غربی، پلاک 31</t>
  </si>
  <si>
    <t>تهران، بلوار میرداماد، بین خیابان نفت شمالی و بزرگراه مدرس، پلاک 239</t>
  </si>
  <si>
    <t>تهران، خیابان ملاصدرا، خیابان شیراز شمالی، خیابان زاینده رود غربی، پلاک 5</t>
  </si>
  <si>
    <t>تهران، میدان آرژانتین، خیابان الوند، شماره 24</t>
  </si>
  <si>
    <t>حق بیمه (خالص) سهم نگهداری (میلیون ریال)</t>
  </si>
  <si>
    <t>* پروانه فعالیت این شرکت بیمه در مورخ 1400/12/25 تغییر پیدا کرد، به نحوی که از سال 1401 صرفاً به عملیات بیمه اتکایی می پردازد.</t>
  </si>
  <si>
    <t>شرکت سهامی بیمه تعاون (سهامی عام، شرکت تعاونی)</t>
  </si>
  <si>
    <t>شرکت سهامی بیمه اتکایی ایران معین (سهامی عام) *</t>
  </si>
  <si>
    <t>تعداد نمایندگی (جنرال) ***</t>
  </si>
  <si>
    <t>*** سرجمع، با احتساب نمایندگان شرکت بیمه توسعه می باشد.</t>
  </si>
  <si>
    <t>عنوان</t>
  </si>
  <si>
    <t>علیرضا  یزدان دوست</t>
  </si>
  <si>
    <t>داود قاسمپور دیزجی، محمدتقی چراغی، مهدی کشاورز بهادری،ابراهیم نوروزی دستگردی</t>
  </si>
  <si>
    <t>عبدالحسین پهلوان</t>
  </si>
  <si>
    <t>سید هادی شیخ الاسلامی</t>
  </si>
  <si>
    <t>اسماعیل داور پناه</t>
  </si>
  <si>
    <t>مجید بنویدی</t>
  </si>
  <si>
    <t>عباس اسلامی</t>
  </si>
  <si>
    <t>سرزمین اصلی</t>
  </si>
  <si>
    <t>1401/09/12</t>
  </si>
  <si>
    <t>1401/10/17</t>
  </si>
  <si>
    <t>تهران: بلوار ارتش، بلوار نیروی زمینی، مجتمع الماس ایران، طبقه اول</t>
  </si>
  <si>
    <t>مهران رضوانی</t>
  </si>
  <si>
    <t>محمد رضا خوش کیش</t>
  </si>
  <si>
    <t>مفید امینی</t>
  </si>
  <si>
    <t>تهران، خیابان گاندی جنوبی، خیابان سیزدهم، پلاک 14</t>
  </si>
  <si>
    <t>تهران، بلوار میرداماد، میدان مادر، خیابان شهید سنجابی (بهروز)، نبش خیابان یکم، پلاک 11</t>
  </si>
  <si>
    <t>تهران، میدان آرژانتین، خیابان احمد قصیر (بخارست)، کوچه پنجم، پلاک 7</t>
  </si>
  <si>
    <t>لطف اله نکویی دستجردی</t>
  </si>
  <si>
    <t>تهران، خیابان دکتر شهید بهشتی، خیابان قائم مقام فراهانی، روبروی تهران کلینیک، کوچه 6، پلاک 22</t>
  </si>
  <si>
    <t>تهران، بلوار میرداماد، نبش خیابان شهید حصاری (رازان جنوبی) پلاک 134</t>
  </si>
  <si>
    <t>تهران، میدان آرژانتین، خیابان الوند، خیابان راشل کوری، پلاک 6</t>
  </si>
  <si>
    <t>تهران، محله داوودیه، خیابان شریعتی، کوچه دفتری غربی، پلاک 17، ساختمان حافظ، طبقه اول</t>
  </si>
  <si>
    <t xml:space="preserve">شرکت سهامی بیمه اتکایی سامان (سهامی عام) </t>
  </si>
  <si>
    <t xml:space="preserve">شرکت سهامی بیمه اتکایی تهران رواک (سهامی عام) </t>
  </si>
  <si>
    <t>تهران-آرارات- خیابان آرارات جنوبی- بن بست شیرین- پلاک 22</t>
  </si>
  <si>
    <t xml:space="preserve">شرکت سهامی بیمه اتکایی آوای پارس (سهامی عام) </t>
  </si>
  <si>
    <t>تهران- محله شهید قندی- نیلوفر- خیابان کوروش- خیابان سهند- پلاک 8- طبقه اول</t>
  </si>
  <si>
    <t>تهران- آررات- بزرگراه کردستان- خیابان حکیم اعظم- پلاک 17 طبقه 3- واحد غربی</t>
  </si>
  <si>
    <t xml:space="preserve">شرکت سهامی بیمه زندگی کاریزما (سهامی عام) </t>
  </si>
  <si>
    <t xml:space="preserve">شرکت سهامی بیمه هوشمند فردا (سهامی عام) </t>
  </si>
  <si>
    <t>مهدی شریفی، یعقوب رشنوادی، محمد رضا خوش کیش، حمیدرضا گنجی</t>
  </si>
  <si>
    <t>دفتر ارتباطی: تهران، بلوار نلسون ماندلا (آفریقا)، خیابان قبادیان شرقی، پلاک 1</t>
  </si>
  <si>
    <t>اعظم هنردوست، علیرضا مشکلاتی، منا پارسائی</t>
  </si>
  <si>
    <t>عبدالمحمود ضرابی، محسن نامداری، مجید بنویدی، روح اله حیدری، امیر مومنی، ناصر اشرفی، جلال شاکری بهادر</t>
  </si>
  <si>
    <t xml:space="preserve">عملیات اتکایی </t>
  </si>
  <si>
    <t>1402/09/13</t>
  </si>
  <si>
    <t>1402/04/14</t>
  </si>
  <si>
    <t>تهران- آرارات- خیابان آفتاب- خیابان آرارات- پلاک 24- طبقه 2- واحد2</t>
  </si>
  <si>
    <t>کل  کشور</t>
  </si>
  <si>
    <t>1402/04/27</t>
  </si>
  <si>
    <t>تهران- داوودیه- خیابان کجور- خیابان دوم-پلاک 6- طبقه 2- واحد غربی</t>
  </si>
  <si>
    <t>غلامحسین چایچی نصرتی، مصطفی مداح،  شهرام سلامتی خیاوی، محسن پریانی</t>
  </si>
  <si>
    <t xml:space="preserve">ابراهیم عباسی، رضا جعفری، سید مجتبی عطری، سید داود حسینی، فرشید جوان آملی </t>
  </si>
  <si>
    <t>طاهر موهبتی زهان</t>
  </si>
  <si>
    <t>جمشید اقبال پور، امیررضا واعظی آشتیانی، شادی سلامت، افشین تیرداد لسکوکلایه</t>
  </si>
  <si>
    <t>تهران،آرژانتین، ساعی، خیابان شهید احمد قصیر، خیابان شهید بهمن کشاورز (هفتم)، پلاک 3</t>
  </si>
  <si>
    <t>تهران، خیابان میرداماد، نبش نفت شمالی، شماره 225</t>
  </si>
  <si>
    <t>تهران، ونک، خیابان ملاصدرا،خیابان شیراز جنوبی، خیابان برزیل غربی، پلاک 51</t>
  </si>
  <si>
    <t>1401/07/20</t>
  </si>
  <si>
    <t>1400/12/25</t>
  </si>
  <si>
    <t>سهم حق بیمه رشته بیمه کشتی از کل بازار (درصد)</t>
  </si>
  <si>
    <t>جمع دارایی‌ها (میلیون ریال)</t>
  </si>
  <si>
    <t>جمع بدهی‌ها (ملیون ریال)</t>
  </si>
  <si>
    <t>هزينه‌هاي بيمه‌اي (ميليون ريال)</t>
  </si>
  <si>
    <t>درآمد سرمايه‌گذاري از محل منابع بيمه‌اي (ميليون ريال)</t>
  </si>
  <si>
    <t>سود (زيان ) ناخالص فعاليت‌هاي بيمه‌اي (ميليون ريال)</t>
  </si>
  <si>
    <t>بازده سرمايه‌گذاري (درصد)</t>
  </si>
  <si>
    <t>نسبت هزينه‌‍‌هاي اداري و عمومي (درصد)</t>
  </si>
  <si>
    <t>بازده سرمايه‌گذاري (درصد) *</t>
  </si>
  <si>
    <t>سود (زيان) ناخالص فعاليت‌هاي بيمه‌اي (ميليون ريال)</t>
  </si>
  <si>
    <t>سعید صحت، سعید جبلی، مفید امینی، داود الماسی، هادی گنج خانلو، فرشید بخشی، محمد حبیبی</t>
  </si>
  <si>
    <t>محسن خوارزمی، ابراهیم کاردگر، مهدی شمسائی زفرقندی، منوچهر کبیری، محسن احسانی</t>
  </si>
  <si>
    <t xml:space="preserve"> عبدالحسین پهلوان، علیرضا روستا</t>
  </si>
  <si>
    <t xml:space="preserve"> سیدمحمد رضا رسولی، جواد سهامیان مقدم، سید امین جوادی، سید روح الله علی پور یزدی، امید معظمی گودرزی، محسن شریفیان موحد </t>
  </si>
  <si>
    <t>بهزاد ایثاری، لطف اله نکوئی دستجردی، فرزان فروزانفر</t>
  </si>
  <si>
    <t xml:space="preserve"> علی تیموری شندی، امین شیرکانی، عباس اسلامی، سعید نصیری، محسن رحمتی، عبدالامین خدائی نساج </t>
  </si>
  <si>
    <t>علی جباری مرکید</t>
  </si>
  <si>
    <t>یونس مظلومی</t>
  </si>
  <si>
    <t xml:space="preserve">سید ناصر مبرقعی </t>
  </si>
  <si>
    <t>منصور رحیم باغ ابریشمی</t>
  </si>
  <si>
    <t>موسی رضائی میرقائد، غلامرضا عزیزی کلهسر (قائم مقام)</t>
  </si>
  <si>
    <t>رضا جعفری</t>
  </si>
  <si>
    <t>علی رمضانی کجانی، کیومرث رعیت، سعید کریمی، عبداله سلطانی ثانی ،حسن صنعتی</t>
  </si>
  <si>
    <t>محمد مهدی عزیزی امیری</t>
  </si>
  <si>
    <t>تهران، بلوار میرداماد، بلواد نلسون ماندلا، خیابان دامن افشار، پلاک 5</t>
  </si>
  <si>
    <t xml:space="preserve">شرکت سهامی بیمه زندگی هامرز (سهامی عام ) </t>
  </si>
  <si>
    <t xml:space="preserve">شرکت سهامی بیمه پردیس (سهامی عام) </t>
  </si>
  <si>
    <t xml:space="preserve">شرکت سهامی بیمه اتکایی رایا (سهامی عام) </t>
  </si>
  <si>
    <t xml:space="preserve">سید محمد حسن ملیحی، موسی رضائی میرقائد، مجید نادری،غلامرضا عزیزی کله‌سر، مجتبی قمری گل ، غلامحسین آقا خانی ، مجید علی پناهی </t>
  </si>
  <si>
    <t>تمام رشته‌های بیمه</t>
  </si>
  <si>
    <t xml:space="preserve">محمدرضا عربی مزرعه شاهی، مسعود بادین، سید مهدی صادقی، فرامرز خجیر انگاسی، نادر حسن‌زاده ، مهدی شریفی، علی بهروزی </t>
  </si>
  <si>
    <t>علیرضا مقدسی، سید محمد ناصر مبرقعی، اسماعیل مهدوی‌نیا</t>
  </si>
  <si>
    <t>کوروش پرویزیان، هادی اویار حسین، علی مدرسی‌نیا یزدی، نادر صفاجو، محمود تدین</t>
  </si>
  <si>
    <t xml:space="preserve"> علی آزاد، رضا راضی‌زاده، محمد حیدری، علیرضا حجتی،  هادی جوهری، آناهیتا سالاری، حسین ساسانی، هومان قره خلوی، هادی جوهری، رسول خوانساری</t>
  </si>
  <si>
    <t>نظرعلی صلاحی‌نژاد</t>
  </si>
  <si>
    <t>تمام رشته‌‌های بیمه</t>
  </si>
  <si>
    <t>محمود دودانگه، محمدحسین داج‌مر، علیرضا فاطمی، محمد جامعی مقدم</t>
  </si>
  <si>
    <t>طاهر موهبتی زهان، عباسعلی بنی‌صفار، علیرضا شباهنگ، محمد سپاهی، عبدالرضا عباس‌پور، افشین مقصودی شقاقی</t>
  </si>
  <si>
    <t xml:space="preserve"> خسرو فخیم هاشمی، احمدرضا ضرابیه، حسین واعظ قمصری، فرهاد فرهی یزدی، حمیدرضا نورعلیزاده ، مهدی فلاح </t>
  </si>
  <si>
    <t>(تاریخ 1400/12/25 عملیات اتکایی) 1384/10/26</t>
  </si>
  <si>
    <t>عیسی شهسوار خجسته، حسین کریم خان زند، جواد گیوه‌چین‌کوهی،  آرام رشیدی، سید علی میرمحمدی، علی دهقانی، شقایق دیلمی‌پور</t>
  </si>
  <si>
    <t>ابوالقاسم دباغ، معصوم ضمیری، نصراله طهماسبی آشتیانی،رحیم مصدق، حمید احمدزاده کاشانی، میرعلی مطهری، هادی جمالیان، حمید عبدالحسین حریری</t>
  </si>
  <si>
    <t xml:space="preserve">مهدی محمودی آذر، سید هادی شیخ الاسلامی، مجید کیانی هرچگانی، مرتضی خاکبازان‌فرد، علیرضا ضیایی‌پور، سید جمال موسی کاظمی، علی شعبانی </t>
  </si>
  <si>
    <t>رسول سعدی، سید محمد آسوده، محمد میهن‌یار، مجتبی کباری، کامران حاتمی</t>
  </si>
  <si>
    <t xml:space="preserve"> علی اصغر محرابیان، ابوالفضل آقا دادی، محسن امیری زاده، مهدی سهیلی‌فر، ولی‌اله بهزادی‌نیا</t>
  </si>
  <si>
    <t>ابراهیم کاردگر، (مهدیه نعیمحسنی)</t>
  </si>
  <si>
    <t xml:space="preserve">رضا آقابابائی، حمیدرضا امیرحسنخانی، مجید قلی‌پور، مهدی ایرانی کلیان، عسگر معزی قوشه بلاغ، مریم کلهری‌زاده، امیر مسلم </t>
  </si>
  <si>
    <t>سید محمد مهدی بهشتی‌نژاد، سید مهدی احمدی (قائم مقام)</t>
  </si>
  <si>
    <t xml:space="preserve">سید مهدی جوادی، سید محمد مهدی بهشتی‌نژاد، محمد زاهدنیا، فرزین کریمی، سید مهدی احمدی، حسین تقدسی ، امیر مهدی امینیان </t>
  </si>
  <si>
    <t xml:space="preserve"> بهزاد درگاهی، مهران رضوانی، بهنام شهریار، سعید حشمتی، مجتبی مالی، علی رزمجوئی </t>
  </si>
  <si>
    <t xml:space="preserve">تمام رشته‌های بیمه </t>
  </si>
  <si>
    <t xml:space="preserve"> محمدابراهیم امین، سید حسین سلیمی، سید احمد احمدی هاشمی، خسرو اسمعیل‌زاده، هادی برخوردار، پرویز عقیلی کرمانی</t>
  </si>
  <si>
    <t>بیمه‌های زندگی و مستمری</t>
  </si>
  <si>
    <t>حجت بهاری‌فر</t>
  </si>
  <si>
    <t xml:space="preserve">سید افضل موسوی، بابک جهان آرا، علی لطفی، تیرداد احمدی، محمد رضا مدیری، علیرضا هادی </t>
  </si>
  <si>
    <t xml:space="preserve">بهزاد گل کار، علی ضیایی اردکانی، حسینعلی علیمی، جواد گوهرزاد، مینا صدیق نوحی، شیما آراء، علی احسان بنی ریاح </t>
  </si>
  <si>
    <t>مصطفی نورالهی، محسن قره خانی، اسماعیل داورپناه، ابراهیم حمیدی، همایون دارابی، سونیک داوتیان، محمد حسین رحمتیان</t>
  </si>
  <si>
    <t>سید ایمان میری، اکبر افتخاری علی آبادی، داود هادی‌فر، عبدالرضا عیسوند حیدری، سید روح اله حسینی مقدم، سعید جمشیدی‌فرد، علی دهقانی</t>
  </si>
  <si>
    <t>خلیل حسن‌زاده</t>
  </si>
  <si>
    <t>محمد ابراهیم محمد پورزرندی، علی صفرعلی، مهدی نجفی، محمد علی سرلک، محمد هادی بناکار، حامد حرفت</t>
  </si>
  <si>
    <t>یحیی میرزایی‌پری</t>
  </si>
  <si>
    <t>روح الله رهنمای فلاورجانی، علیرضا غلامی، محمد رضا سلطانی، مسعود حجاریان کاشانی، ایمان فرجام نیا،امیر بابا اکبری ساری، یحیی میرزایی‌پری</t>
  </si>
  <si>
    <t>تهران-خیابان میرداماد غربی پلاک 311 ساختمان رسا- ط 4- واحد 8</t>
  </si>
  <si>
    <t>پرویز خسروشاهی خوشکلام، مجید مشعلچی فیروز آبادی (قائم مقام)</t>
  </si>
  <si>
    <t>حسن رضا عباسیان‌فر، مجید تقی لو، محمود حق وردیلو، مجتبی حیدری</t>
  </si>
  <si>
    <t>1401/07/27</t>
  </si>
  <si>
    <t>** منظور از شاخص‌های وضعیت مالی صنعت بیمه (به جز نسبت هزینه‌های اداری و عمومی که شرکت‌های بیمه اتکایی را شامل می شود)، مجموع شاخص‌های مشابه در کلیه شرکت‌های بیمه به جز بیمه مرکزی ج.ا.ایران و شرکت‌های بیمه اتکایی است.</t>
  </si>
  <si>
    <t>* منظور از بازده سرمایه‌گذاری بازار بیمه کشور، میانگین بازده سرمایه‌گذاری شرکت‌های بیمه بدون درنظر گرفتن رقم مرتبط با بیمه مرکزی ج.ا.ایران است که توسط اداره کل نظارت مالی بیمه مرکزی محاسبه و اعلام شده است.</t>
  </si>
  <si>
    <t>**** سرجمع، با احتساب ارزیابان خارج از کشور می باشد.</t>
  </si>
  <si>
    <t>تعداد ارزیابان خسارت بیمه‌ای ****</t>
  </si>
  <si>
    <t>غلامعلی جهانگیری</t>
  </si>
  <si>
    <t>اقدس السادات شریعتی‌پور، اصغر پاک طینت، فیروزه سالارالدینی، حسن رضوانفر، امان اله اسمعیلی آفتابدری، رضا مشهدی‌زاده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</si>
</sst>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10409]#,##0.00;\-#,##0.00"/>
    <numFmt numFmtId="165" formatCode="[$-10409]#,##0.0;\-#,##0.0"/>
    <numFmt numFmtId="166" formatCode="[$-10409]#,##0;\-#,##0"/>
    <numFmt numFmtId="167" formatCode="#,##0.00_ ;\-#,##0.00\ "/>
    <numFmt numFmtId="168" formatCode="0.0%"/>
    <numFmt numFmtId="169" formatCode="#,##0.0_ ;\-#,##0.0\ "/>
    <numFmt numFmtId="170" formatCode="0.0"/>
    <numFmt numFmtId="171" formatCode="#,##0.0_-;#,##0.0\-"/>
    <numFmt numFmtId="172" formatCode="[$-10409]#,##0.000;\-#,##0.000"/>
    <numFmt numFmtId="173" formatCode="#,##0.00000000000_ ;\-#,##0.00000000000\ "/>
  </numFmts>
  <fonts count="11">
    <font>
      <sz val="11"/>
      <color rgb="FF000000"/>
      <name val="Calibri"/>
      <family val="2"/>
      <scheme val="minor"/>
    </font>
    <font>
      <sz val="11"/>
      <name val="Arial"/>
      <family val="2"/>
    </font>
    <font>
      <b/>
      <sz val="10"/>
      <name val="Iranian Sans"/>
      <charset val="178"/>
    </font>
    <font>
      <sz val="10"/>
      <color rgb="FFFFFFFF"/>
      <name val="Iranian Sans"/>
      <charset val="178"/>
    </font>
    <font>
      <sz val="11"/>
      <name val="Iranian Sans"/>
      <charset val="178"/>
    </font>
    <font>
      <b/>
      <sz val="10"/>
      <color rgb="FF000000"/>
      <name val="Iranian Sans"/>
      <charset val="178"/>
    </font>
    <font>
      <sz val="10"/>
      <color rgb="FF000000"/>
      <name val="Iranian Sans"/>
      <charset val="178"/>
    </font>
    <font>
      <sz val="10"/>
      <name val="Iranian Sans"/>
      <charset val="178"/>
    </font>
    <font>
      <sz val="10"/>
      <color theme="1"/>
      <name val="Iranian Sans"/>
      <charset val="178"/>
    </font>
    <font>
      <b/>
      <sz val="12"/>
      <color rgb="FF000000"/>
      <name val="Iranian Sans"/>
      <charset val="178"/>
    </font>
    <font>
      <sz val="11"/>
      <color theme="1"/>
      <name val="Arial"/>
      <family val="2"/>
    </font>
  </fonts>
  <fills count="9">
    <fill>
      <patternFill patternType="none"/>
    </fill>
    <fill>
      <patternFill patternType="gray125"/>
    </fill>
    <fill>
      <patternFill patternType="solid">
        <fgColor rgb="FFFFFFFF"/>
        <bgColor rgb="FFFFFFFF"/>
      </patternFill>
    </fill>
    <fill>
      <patternFill patternType="solid">
        <fgColor rgb="FFB2DBFD"/>
        <bgColor rgb="FFB2DBFD"/>
      </patternFill>
    </fill>
    <fill>
      <patternFill patternType="solid">
        <fgColor rgb="FFF5F5F5"/>
        <bgColor rgb="FFF5F5F5"/>
      </patternFill>
    </fill>
    <fill>
      <patternFill patternType="solid">
        <fgColor theme="3" tint="0.39997558519241921"/>
        <bgColor rgb="FF0C115F"/>
      </patternFill>
    </fill>
    <fill>
      <patternFill patternType="solid">
        <fgColor theme="3" tint="0.39997558519241921"/>
        <bgColor rgb="FFFFFFFF"/>
      </patternFill>
    </fill>
    <fill>
      <patternFill patternType="solid">
        <fgColor theme="0"/>
        <bgColor indexed="64"/>
      </patternFill>
    </fill>
    <fill>
      <patternFill patternType="solid">
        <fgColor theme="8" tint="0.59999389629810485"/>
        <bgColor rgb="FFB2DBFD"/>
      </patternFill>
    </fill>
  </fills>
  <borders count="54">
    <border>
      <left/>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diagonal/>
    </border>
    <border>
      <left style="thin">
        <color theme="1"/>
      </left>
      <right style="medium">
        <color theme="1"/>
      </right>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thin">
        <color theme="1"/>
      </top>
      <bottom style="medium">
        <color theme="1"/>
      </bottom>
      <diagonal/>
    </border>
    <border>
      <left/>
      <right style="thin">
        <color theme="1"/>
      </right>
      <top style="thin">
        <color theme="1"/>
      </top>
      <bottom style="medium">
        <color theme="1"/>
      </bottom>
      <diagonal/>
    </border>
    <border>
      <left style="medium">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top style="medium">
        <color theme="1"/>
      </top>
      <bottom/>
      <diagonal/>
    </border>
    <border>
      <left/>
      <right style="thin">
        <color theme="1"/>
      </right>
      <top style="medium">
        <color theme="1"/>
      </top>
      <bottom/>
      <diagonal/>
    </border>
    <border>
      <left/>
      <right/>
      <top style="medium">
        <color theme="1"/>
      </top>
      <bottom style="thin">
        <color theme="1"/>
      </bottom>
      <diagonal/>
    </border>
    <border>
      <left/>
      <right/>
      <top style="thin">
        <color theme="1"/>
      </top>
      <bottom style="thin">
        <color theme="1"/>
      </bottom>
      <diagonal/>
    </border>
    <border>
      <left/>
      <right/>
      <top style="thin">
        <color theme="1"/>
      </top>
      <bottom style="medium">
        <color theme="1"/>
      </bottom>
      <diagonal/>
    </border>
    <border>
      <left/>
      <right style="thin">
        <color theme="1"/>
      </right>
      <top style="medium">
        <color theme="1"/>
      </top>
      <bottom style="medium">
        <color theme="1"/>
      </bottom>
      <diagonal/>
    </border>
    <border>
      <left/>
      <right style="thin">
        <color theme="1"/>
      </right>
      <top/>
      <bottom style="thin">
        <color theme="1"/>
      </bottom>
      <diagonal/>
    </border>
    <border>
      <left/>
      <right style="thin">
        <color theme="1"/>
      </right>
      <top style="thin">
        <color theme="1"/>
      </top>
      <bottom/>
      <diagonal/>
    </border>
    <border>
      <left style="medium">
        <color theme="1"/>
      </left>
      <right/>
      <top style="medium">
        <color theme="1"/>
      </top>
      <bottom style="medium">
        <color theme="1"/>
      </bottom>
      <diagonal/>
    </border>
    <border>
      <left style="medium">
        <color theme="1"/>
      </left>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thin">
        <color theme="1"/>
      </left>
      <right style="medium">
        <color theme="1"/>
      </right>
      <top style="medium">
        <color theme="1"/>
      </top>
      <bottom style="medium">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style="medium">
        <color theme="1"/>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indexed="64"/>
      </top>
      <bottom style="thin">
        <color theme="1"/>
      </bottom>
      <diagonal/>
    </border>
    <border>
      <left style="medium">
        <color theme="1"/>
      </left>
      <right style="thin">
        <color theme="1"/>
      </right>
      <top style="thin">
        <color theme="1"/>
      </top>
      <bottom style="medium">
        <color indexed="64"/>
      </bottom>
      <diagonal/>
    </border>
    <border>
      <left style="medium">
        <color theme="1"/>
      </left>
      <right/>
      <top style="thin">
        <color theme="1"/>
      </top>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thin">
        <color theme="1"/>
      </bottom>
      <diagonal/>
    </border>
  </borders>
  <cellStyleXfs count="1">
    <xf numFmtId="0" fontId="0" fillId="0" borderId="0"/>
  </cellStyleXfs>
  <cellXfs count="245">
    <xf numFmtId="0" fontId="1" fillId="0" borderId="0" xfId="0" applyFont="1" applyFill="1" applyBorder="1"/>
    <xf numFmtId="0" fontId="6" fillId="2" borderId="5" xfId="0" applyNumberFormat="1" applyFont="1" applyFill="1" applyBorder="1" applyAlignment="1">
      <alignment horizontal="right" vertical="center" wrapText="1" readingOrder="2"/>
    </xf>
    <xf numFmtId="0" fontId="6" fillId="3" borderId="5" xfId="0" applyNumberFormat="1" applyFont="1" applyFill="1" applyBorder="1" applyAlignment="1">
      <alignment horizontal="right" vertical="center" wrapText="1" readingOrder="2"/>
    </xf>
    <xf numFmtId="0" fontId="6" fillId="2" borderId="2" xfId="0" applyNumberFormat="1" applyFont="1" applyFill="1" applyBorder="1" applyAlignment="1">
      <alignment horizontal="right" vertical="center" wrapText="1" readingOrder="2"/>
    </xf>
    <xf numFmtId="0" fontId="6" fillId="3" borderId="7" xfId="0" applyNumberFormat="1" applyFont="1" applyFill="1" applyBorder="1" applyAlignment="1">
      <alignment horizontal="right" vertical="center" wrapText="1" readingOrder="2"/>
    </xf>
    <xf numFmtId="0" fontId="6" fillId="3" borderId="5" xfId="0" applyNumberFormat="1" applyFont="1" applyFill="1" applyBorder="1" applyAlignment="1">
      <alignment vertical="center" wrapText="1" readingOrder="2"/>
    </xf>
    <xf numFmtId="0" fontId="6" fillId="4" borderId="5" xfId="0" applyNumberFormat="1" applyFont="1" applyFill="1" applyBorder="1" applyAlignment="1">
      <alignment vertical="center" wrapText="1" readingOrder="2"/>
    </xf>
    <xf numFmtId="0" fontId="6" fillId="3" borderId="17" xfId="0" applyNumberFormat="1" applyFont="1" applyFill="1" applyBorder="1" applyAlignment="1">
      <alignment vertical="center" wrapText="1" readingOrder="2"/>
    </xf>
    <xf numFmtId="0" fontId="6" fillId="4" borderId="2" xfId="0" applyNumberFormat="1" applyFont="1" applyFill="1" applyBorder="1" applyAlignment="1">
      <alignment vertical="center" wrapText="1" readingOrder="2"/>
    </xf>
    <xf numFmtId="0" fontId="6" fillId="3" borderId="7" xfId="0" applyNumberFormat="1" applyFont="1" applyFill="1" applyBorder="1" applyAlignment="1">
      <alignment vertical="center" wrapText="1" readingOrder="2"/>
    </xf>
    <xf numFmtId="0" fontId="6" fillId="4" borderId="14" xfId="0" applyNumberFormat="1" applyFont="1" applyFill="1" applyBorder="1" applyAlignment="1">
      <alignment vertical="center" wrapText="1" readingOrder="2"/>
    </xf>
    <xf numFmtId="0" fontId="6" fillId="4" borderId="7" xfId="0" applyNumberFormat="1" applyFont="1" applyFill="1" applyBorder="1" applyAlignment="1">
      <alignment vertical="center" wrapText="1" readingOrder="2"/>
    </xf>
    <xf numFmtId="0" fontId="2" fillId="5" borderId="18" xfId="0" applyNumberFormat="1" applyFont="1" applyFill="1" applyBorder="1" applyAlignment="1">
      <alignment horizontal="center" vertical="center" wrapText="1" readingOrder="2"/>
    </xf>
    <xf numFmtId="0" fontId="2" fillId="5" borderId="19" xfId="0" applyNumberFormat="1" applyFont="1" applyFill="1" applyBorder="1" applyAlignment="1">
      <alignment horizontal="center" vertical="center" wrapText="1" readingOrder="2"/>
    </xf>
    <xf numFmtId="0" fontId="1" fillId="0" borderId="0" xfId="0" applyFont="1" applyFill="1" applyBorder="1"/>
    <xf numFmtId="0" fontId="1" fillId="0" borderId="0" xfId="0" applyFont="1" applyFill="1" applyBorder="1"/>
    <xf numFmtId="0" fontId="1" fillId="0" borderId="0" xfId="0" applyFont="1" applyFill="1" applyBorder="1"/>
    <xf numFmtId="167" fontId="1" fillId="0" borderId="0" xfId="0" applyNumberFormat="1" applyFont="1" applyFill="1" applyBorder="1"/>
    <xf numFmtId="0" fontId="6" fillId="0" borderId="5" xfId="0" applyNumberFormat="1" applyFont="1" applyFill="1" applyBorder="1" applyAlignment="1">
      <alignment vertical="center" wrapText="1" readingOrder="2"/>
    </xf>
    <xf numFmtId="0" fontId="4" fillId="0" borderId="3" xfId="0" applyFont="1" applyFill="1" applyBorder="1" applyAlignment="1">
      <alignment horizontal="center" vertical="center"/>
    </xf>
    <xf numFmtId="0" fontId="2" fillId="5" borderId="32" xfId="0" applyNumberFormat="1" applyFont="1" applyFill="1" applyBorder="1" applyAlignment="1">
      <alignment horizontal="center" vertical="center" wrapText="1" readingOrder="2"/>
    </xf>
    <xf numFmtId="0" fontId="2" fillId="5" borderId="35" xfId="0" applyNumberFormat="1" applyFont="1" applyFill="1" applyBorder="1" applyAlignment="1">
      <alignment horizontal="center" vertical="center" wrapText="1" readingOrder="2"/>
    </xf>
    <xf numFmtId="0" fontId="1" fillId="0" borderId="0" xfId="0" applyFont="1"/>
    <xf numFmtId="0" fontId="5" fillId="6" borderId="37" xfId="0" applyFont="1" applyFill="1" applyBorder="1" applyAlignment="1">
      <alignment horizontal="center" vertical="center" wrapText="1" readingOrder="2"/>
    </xf>
    <xf numFmtId="165" fontId="6" fillId="3" borderId="4" xfId="0" applyNumberFormat="1" applyFont="1" applyFill="1" applyBorder="1" applyAlignment="1">
      <alignment horizontal="center" vertical="center" wrapText="1" readingOrder="1"/>
    </xf>
    <xf numFmtId="165" fontId="6" fillId="3" borderId="6" xfId="0" applyNumberFormat="1" applyFont="1" applyFill="1" applyBorder="1" applyAlignment="1">
      <alignment horizontal="center" vertical="center" wrapText="1" readingOrder="1"/>
    </xf>
    <xf numFmtId="166" fontId="1" fillId="0" borderId="0" xfId="0" applyNumberFormat="1" applyFont="1"/>
    <xf numFmtId="165" fontId="6" fillId="3" borderId="5" xfId="0" applyNumberFormat="1" applyFont="1" applyFill="1" applyBorder="1" applyAlignment="1">
      <alignment horizontal="center" vertical="center" wrapText="1" readingOrder="1"/>
    </xf>
    <xf numFmtId="165" fontId="6" fillId="3" borderId="7" xfId="0" applyNumberFormat="1" applyFont="1" applyFill="1" applyBorder="1" applyAlignment="1">
      <alignment horizontal="center" vertical="center" wrapText="1" readingOrder="1"/>
    </xf>
    <xf numFmtId="166" fontId="6" fillId="3" borderId="5" xfId="0" applyNumberFormat="1" applyFont="1" applyFill="1" applyBorder="1" applyAlignment="1">
      <alignment horizontal="center" vertical="center" wrapText="1" readingOrder="1"/>
    </xf>
    <xf numFmtId="164" fontId="6" fillId="3" borderId="5" xfId="0" applyNumberFormat="1" applyFont="1" applyFill="1" applyBorder="1" applyAlignment="1">
      <alignment horizontal="center" vertical="center" wrapText="1" readingOrder="1"/>
    </xf>
    <xf numFmtId="166" fontId="6" fillId="3" borderId="4" xfId="0" applyNumberFormat="1" applyFont="1" applyFill="1" applyBorder="1" applyAlignment="1">
      <alignment horizontal="center" vertical="center" wrapText="1" readingOrder="1"/>
    </xf>
    <xf numFmtId="164" fontId="6" fillId="3" borderId="4" xfId="0" applyNumberFormat="1" applyFont="1" applyFill="1" applyBorder="1" applyAlignment="1">
      <alignment horizontal="center" vertical="center" wrapText="1" readingOrder="1"/>
    </xf>
    <xf numFmtId="37" fontId="6" fillId="3" borderId="5" xfId="0" applyNumberFormat="1" applyFont="1" applyFill="1" applyBorder="1" applyAlignment="1">
      <alignment horizontal="center" vertical="center" wrapText="1" readingOrder="1"/>
    </xf>
    <xf numFmtId="0" fontId="6" fillId="2" borderId="40" xfId="0" applyNumberFormat="1" applyFont="1" applyFill="1" applyBorder="1" applyAlignment="1">
      <alignment horizontal="right" vertical="center" wrapText="1" readingOrder="2"/>
    </xf>
    <xf numFmtId="0" fontId="6" fillId="3" borderId="41" xfId="0" applyNumberFormat="1" applyFont="1" applyFill="1" applyBorder="1" applyAlignment="1">
      <alignment horizontal="right" vertical="center" wrapText="1" readingOrder="2"/>
    </xf>
    <xf numFmtId="0" fontId="6" fillId="2" borderId="41" xfId="0" applyNumberFormat="1" applyFont="1" applyFill="1" applyBorder="1" applyAlignment="1">
      <alignment horizontal="right" vertical="center" wrapText="1" readingOrder="2"/>
    </xf>
    <xf numFmtId="0" fontId="6" fillId="3" borderId="42" xfId="0" applyNumberFormat="1" applyFont="1" applyFill="1" applyBorder="1" applyAlignment="1">
      <alignment horizontal="right" vertical="center" wrapText="1" readingOrder="2"/>
    </xf>
    <xf numFmtId="0" fontId="6" fillId="2" borderId="44" xfId="0" applyNumberFormat="1" applyFont="1" applyFill="1" applyBorder="1" applyAlignment="1">
      <alignment horizontal="right" vertical="center" wrapText="1" readingOrder="2"/>
    </xf>
    <xf numFmtId="0" fontId="6" fillId="0" borderId="41" xfId="0" applyNumberFormat="1" applyFont="1" applyFill="1" applyBorder="1" applyAlignment="1">
      <alignment vertical="center" wrapText="1" readingOrder="2"/>
    </xf>
    <xf numFmtId="0" fontId="6" fillId="3" borderId="41" xfId="0" applyNumberFormat="1" applyFont="1" applyFill="1" applyBorder="1" applyAlignment="1">
      <alignment vertical="center" wrapText="1" readingOrder="2"/>
    </xf>
    <xf numFmtId="0" fontId="6" fillId="3" borderId="42" xfId="0" applyNumberFormat="1" applyFont="1" applyFill="1" applyBorder="1" applyAlignment="1">
      <alignment vertical="center" wrapText="1" readingOrder="2"/>
    </xf>
    <xf numFmtId="0" fontId="6" fillId="4" borderId="44" xfId="0" applyNumberFormat="1" applyFont="1" applyFill="1" applyBorder="1" applyAlignment="1">
      <alignment vertical="center" wrapText="1" readingOrder="2"/>
    </xf>
    <xf numFmtId="0" fontId="6" fillId="4" borderId="41" xfId="0" applyNumberFormat="1" applyFont="1" applyFill="1" applyBorder="1" applyAlignment="1">
      <alignment vertical="center" wrapText="1" readingOrder="2"/>
    </xf>
    <xf numFmtId="0" fontId="6" fillId="3" borderId="45" xfId="0" applyNumberFormat="1" applyFont="1" applyFill="1" applyBorder="1" applyAlignment="1">
      <alignment vertical="center" wrapText="1" readingOrder="2"/>
    </xf>
    <xf numFmtId="0" fontId="6" fillId="4" borderId="40" xfId="0" applyNumberFormat="1" applyFont="1" applyFill="1" applyBorder="1" applyAlignment="1">
      <alignment vertical="center" wrapText="1" readingOrder="2"/>
    </xf>
    <xf numFmtId="0" fontId="6" fillId="4" borderId="42" xfId="0" applyNumberFormat="1" applyFont="1" applyFill="1" applyBorder="1" applyAlignment="1">
      <alignment vertical="center" wrapText="1" readingOrder="2"/>
    </xf>
    <xf numFmtId="170" fontId="1" fillId="0" borderId="0" xfId="0" applyNumberFormat="1" applyFont="1" applyFill="1" applyBorder="1"/>
    <xf numFmtId="168" fontId="6" fillId="3" borderId="7" xfId="0" applyNumberFormat="1" applyFont="1" applyFill="1" applyBorder="1" applyAlignment="1">
      <alignment horizontal="center" vertical="center" wrapText="1" readingOrder="1"/>
    </xf>
    <xf numFmtId="39" fontId="1" fillId="0" borderId="0" xfId="0" applyNumberFormat="1" applyFont="1" applyFill="1" applyBorder="1"/>
    <xf numFmtId="164" fontId="1" fillId="0" borderId="0" xfId="0" applyNumberFormat="1" applyFont="1" applyFill="1" applyBorder="1"/>
    <xf numFmtId="165" fontId="6" fillId="0" borderId="4" xfId="0" applyNumberFormat="1" applyFont="1" applyFill="1" applyBorder="1" applyAlignment="1">
      <alignment horizontal="center" vertical="center" wrapText="1" readingOrder="1"/>
    </xf>
    <xf numFmtId="165" fontId="6" fillId="0" borderId="5" xfId="0" applyNumberFormat="1" applyFont="1" applyFill="1" applyBorder="1" applyAlignment="1">
      <alignment horizontal="center" vertical="center" wrapText="1" readingOrder="1"/>
    </xf>
    <xf numFmtId="166" fontId="6" fillId="4" borderId="13" xfId="0" applyNumberFormat="1" applyFont="1" applyFill="1" applyBorder="1" applyAlignment="1">
      <alignment horizontal="center" vertical="center" wrapText="1" readingOrder="1"/>
    </xf>
    <xf numFmtId="166" fontId="6" fillId="4" borderId="14" xfId="0" applyNumberFormat="1" applyFont="1" applyFill="1" applyBorder="1" applyAlignment="1">
      <alignment horizontal="center" vertical="center" wrapText="1" readingOrder="1"/>
    </xf>
    <xf numFmtId="166" fontId="6" fillId="4" borderId="4" xfId="0" applyNumberFormat="1" applyFont="1" applyFill="1" applyBorder="1" applyAlignment="1">
      <alignment horizontal="center" vertical="center" wrapText="1" readingOrder="1"/>
    </xf>
    <xf numFmtId="166" fontId="6" fillId="4" borderId="5" xfId="0" applyNumberFormat="1" applyFont="1" applyFill="1" applyBorder="1" applyAlignment="1">
      <alignment horizontal="center" vertical="center" wrapText="1" readingOrder="1"/>
    </xf>
    <xf numFmtId="165" fontId="6" fillId="3" borderId="16" xfId="0" applyNumberFormat="1" applyFont="1" applyFill="1" applyBorder="1" applyAlignment="1">
      <alignment horizontal="center" vertical="center" wrapText="1" readingOrder="1"/>
    </xf>
    <xf numFmtId="165" fontId="6" fillId="3" borderId="17" xfId="0" applyNumberFormat="1" applyFont="1" applyFill="1" applyBorder="1" applyAlignment="1">
      <alignment horizontal="center" vertical="center" wrapText="1" readingOrder="1"/>
    </xf>
    <xf numFmtId="37" fontId="6" fillId="4" borderId="1" xfId="0" applyNumberFormat="1" applyFont="1" applyFill="1" applyBorder="1" applyAlignment="1">
      <alignment horizontal="center" vertical="center" wrapText="1" readingOrder="1"/>
    </xf>
    <xf numFmtId="37" fontId="6" fillId="4" borderId="2" xfId="0" applyNumberFormat="1" applyFont="1" applyFill="1" applyBorder="1" applyAlignment="1">
      <alignment horizontal="center" vertical="center" wrapText="1" readingOrder="1"/>
    </xf>
    <xf numFmtId="37" fontId="6" fillId="3" borderId="4" xfId="0" applyNumberFormat="1" applyFont="1" applyFill="1" applyBorder="1" applyAlignment="1">
      <alignment horizontal="center" vertical="center" wrapText="1" readingOrder="1"/>
    </xf>
    <xf numFmtId="37" fontId="6" fillId="4" borderId="4" xfId="0" applyNumberFormat="1" applyFont="1" applyFill="1" applyBorder="1" applyAlignment="1">
      <alignment horizontal="center" vertical="center" wrapText="1" readingOrder="1"/>
    </xf>
    <xf numFmtId="37" fontId="6" fillId="4" borderId="5" xfId="0" applyNumberFormat="1" applyFont="1" applyFill="1" applyBorder="1" applyAlignment="1">
      <alignment horizontal="center" vertical="center" wrapText="1" readingOrder="1"/>
    </xf>
    <xf numFmtId="9" fontId="6" fillId="4" borderId="4" xfId="0" applyNumberFormat="1" applyFont="1" applyFill="1" applyBorder="1" applyAlignment="1">
      <alignment horizontal="center" vertical="center" wrapText="1" readingOrder="1"/>
    </xf>
    <xf numFmtId="9" fontId="6" fillId="4" borderId="5" xfId="0" applyNumberFormat="1" applyFont="1" applyFill="1" applyBorder="1" applyAlignment="1">
      <alignment horizontal="center" vertical="center" wrapText="1" readingOrder="1"/>
    </xf>
    <xf numFmtId="168" fontId="6" fillId="3" borderId="6" xfId="0" applyNumberFormat="1" applyFont="1" applyFill="1" applyBorder="1" applyAlignment="1">
      <alignment horizontal="center" vertical="center" wrapText="1" readingOrder="1"/>
    </xf>
    <xf numFmtId="164" fontId="6" fillId="4" borderId="4" xfId="0" applyNumberFormat="1" applyFont="1" applyFill="1" applyBorder="1" applyAlignment="1">
      <alignment horizontal="center" vertical="center" wrapText="1" readingOrder="1"/>
    </xf>
    <xf numFmtId="164" fontId="6" fillId="4" borderId="5" xfId="0" applyNumberFormat="1" applyFont="1" applyFill="1" applyBorder="1" applyAlignment="1">
      <alignment horizontal="center" vertical="center" wrapText="1" readingOrder="1"/>
    </xf>
    <xf numFmtId="164" fontId="6" fillId="4" borderId="6" xfId="0" applyNumberFormat="1" applyFont="1" applyFill="1" applyBorder="1" applyAlignment="1">
      <alignment horizontal="center" vertical="center" wrapText="1" readingOrder="1"/>
    </xf>
    <xf numFmtId="164" fontId="6" fillId="4" borderId="7" xfId="0" applyNumberFormat="1" applyFont="1" applyFill="1" applyBorder="1" applyAlignment="1">
      <alignment horizontal="center" vertical="center" wrapText="1" readingOrder="1"/>
    </xf>
    <xf numFmtId="165" fontId="6" fillId="0" borderId="1" xfId="0" applyNumberFormat="1" applyFont="1" applyFill="1" applyBorder="1" applyAlignment="1">
      <alignment horizontal="center" vertical="center" wrapText="1" readingOrder="1"/>
    </xf>
    <xf numFmtId="169" fontId="6" fillId="0" borderId="4" xfId="0" applyNumberFormat="1" applyFont="1" applyFill="1" applyBorder="1" applyAlignment="1">
      <alignment horizontal="center" vertical="center" wrapText="1" readingOrder="1"/>
    </xf>
    <xf numFmtId="169" fontId="6" fillId="0" borderId="5" xfId="0" applyNumberFormat="1" applyFont="1" applyFill="1" applyBorder="1" applyAlignment="1">
      <alignment horizontal="center" vertical="center" wrapText="1" readingOrder="1"/>
    </xf>
    <xf numFmtId="169" fontId="6" fillId="3" borderId="4" xfId="0" applyNumberFormat="1" applyFont="1" applyFill="1" applyBorder="1" applyAlignment="1">
      <alignment horizontal="center" vertical="center" wrapText="1" readingOrder="1"/>
    </xf>
    <xf numFmtId="169" fontId="6" fillId="3" borderId="5" xfId="0" applyNumberFormat="1" applyFont="1" applyFill="1" applyBorder="1" applyAlignment="1">
      <alignment horizontal="center" vertical="center" wrapText="1" readingOrder="1"/>
    </xf>
    <xf numFmtId="169" fontId="6" fillId="3" borderId="6" xfId="0" applyNumberFormat="1" applyFont="1" applyFill="1" applyBorder="1" applyAlignment="1">
      <alignment horizontal="center" vertical="center" wrapText="1" readingOrder="1"/>
    </xf>
    <xf numFmtId="169" fontId="6" fillId="3" borderId="7" xfId="0" applyNumberFormat="1" applyFont="1" applyFill="1" applyBorder="1" applyAlignment="1">
      <alignment horizontal="center" vertical="center" wrapText="1" readingOrder="1"/>
    </xf>
    <xf numFmtId="0" fontId="2" fillId="5" borderId="18" xfId="0" applyNumberFormat="1" applyFont="1" applyFill="1" applyBorder="1" applyAlignment="1">
      <alignment horizontal="center" vertical="center" wrapText="1" readingOrder="1"/>
    </xf>
    <xf numFmtId="0" fontId="2" fillId="5" borderId="32" xfId="0" applyNumberFormat="1" applyFont="1" applyFill="1" applyBorder="1" applyAlignment="1">
      <alignment horizontal="center" vertical="center" wrapText="1" readingOrder="1"/>
    </xf>
    <xf numFmtId="9" fontId="6" fillId="3" borderId="7" xfId="0" applyNumberFormat="1" applyFont="1" applyFill="1" applyBorder="1" applyAlignment="1">
      <alignment horizontal="center" vertical="center" wrapText="1" readingOrder="1"/>
    </xf>
    <xf numFmtId="164" fontId="6" fillId="3" borderId="7" xfId="0" applyNumberFormat="1" applyFont="1" applyFill="1" applyBorder="1" applyAlignment="1">
      <alignment horizontal="center" vertical="center" wrapText="1" readingOrder="1"/>
    </xf>
    <xf numFmtId="167" fontId="6" fillId="3" borderId="5" xfId="0" applyNumberFormat="1" applyFont="1" applyFill="1" applyBorder="1" applyAlignment="1">
      <alignment horizontal="center" vertical="center" wrapText="1" readingOrder="1"/>
    </xf>
    <xf numFmtId="171" fontId="6" fillId="4" borderId="4" xfId="0" applyNumberFormat="1" applyFont="1" applyFill="1" applyBorder="1" applyAlignment="1">
      <alignment horizontal="center" vertical="center" wrapText="1" readingOrder="1"/>
    </xf>
    <xf numFmtId="171" fontId="6" fillId="4" borderId="5" xfId="0" applyNumberFormat="1" applyFont="1" applyFill="1" applyBorder="1" applyAlignment="1">
      <alignment horizontal="center" vertical="center" wrapText="1" readingOrder="1"/>
    </xf>
    <xf numFmtId="9" fontId="6" fillId="3" borderId="6" xfId="0" applyNumberFormat="1" applyFont="1" applyFill="1" applyBorder="1" applyAlignment="1">
      <alignment horizontal="center" vertical="center" wrapText="1" readingOrder="1"/>
    </xf>
    <xf numFmtId="165" fontId="6" fillId="3" borderId="4" xfId="0" quotePrefix="1" applyNumberFormat="1" applyFont="1" applyFill="1" applyBorder="1" applyAlignment="1">
      <alignment horizontal="center" vertical="center" wrapText="1" readingOrder="1"/>
    </xf>
    <xf numFmtId="0" fontId="1" fillId="7" borderId="0" xfId="0" applyFont="1" applyFill="1" applyBorder="1"/>
    <xf numFmtId="0" fontId="1" fillId="0" borderId="0" xfId="0" applyFont="1" applyFill="1"/>
    <xf numFmtId="0" fontId="5" fillId="6" borderId="19" xfId="0" applyFont="1" applyFill="1" applyBorder="1" applyAlignment="1">
      <alignment horizontal="center" vertical="center" wrapText="1" readingOrder="2"/>
    </xf>
    <xf numFmtId="2" fontId="6" fillId="0" borderId="24" xfId="0" applyNumberFormat="1" applyFont="1" applyBorder="1" applyAlignment="1">
      <alignment vertical="center" wrapText="1" readingOrder="2"/>
    </xf>
    <xf numFmtId="2" fontId="6" fillId="3" borderId="24" xfId="0" applyNumberFormat="1" applyFont="1" applyFill="1" applyBorder="1" applyAlignment="1">
      <alignment vertical="center" wrapText="1" readingOrder="2"/>
    </xf>
    <xf numFmtId="2" fontId="6" fillId="3" borderId="22" xfId="0" applyNumberFormat="1" applyFont="1" applyFill="1" applyBorder="1" applyAlignment="1">
      <alignment vertical="center" wrapText="1" readingOrder="2"/>
    </xf>
    <xf numFmtId="2" fontId="6" fillId="0" borderId="36" xfId="0" applyNumberFormat="1" applyFont="1" applyBorder="1" applyAlignment="1">
      <alignment vertical="center" wrapText="1" readingOrder="2"/>
    </xf>
    <xf numFmtId="2" fontId="6" fillId="0" borderId="22" xfId="0" applyNumberFormat="1" applyFont="1" applyBorder="1" applyAlignment="1">
      <alignment vertical="center" wrapText="1" readingOrder="2"/>
    </xf>
    <xf numFmtId="2" fontId="6" fillId="0" borderId="51" xfId="0" applyNumberFormat="1" applyFont="1" applyBorder="1" applyAlignment="1">
      <alignment vertical="center" wrapText="1" readingOrder="2"/>
    </xf>
    <xf numFmtId="2" fontId="6" fillId="0" borderId="26" xfId="0" applyNumberFormat="1" applyFont="1" applyBorder="1" applyAlignment="1">
      <alignment vertical="center" wrapText="1" readingOrder="2"/>
    </xf>
    <xf numFmtId="2" fontId="6" fillId="4" borderId="22" xfId="0" applyNumberFormat="1" applyFont="1" applyFill="1" applyBorder="1" applyAlignment="1">
      <alignment vertical="center" wrapText="1" readingOrder="2"/>
    </xf>
    <xf numFmtId="2" fontId="4" fillId="0" borderId="53" xfId="0" applyNumberFormat="1" applyFont="1" applyBorder="1" applyAlignment="1">
      <alignment horizontal="center" vertical="center"/>
    </xf>
    <xf numFmtId="0" fontId="6" fillId="0" borderId="17" xfId="0" applyNumberFormat="1" applyFont="1" applyFill="1" applyBorder="1" applyAlignment="1">
      <alignment vertical="center" wrapText="1" readingOrder="2"/>
    </xf>
    <xf numFmtId="165" fontId="6" fillId="0" borderId="6" xfId="0" applyNumberFormat="1" applyFont="1" applyFill="1" applyBorder="1" applyAlignment="1">
      <alignment horizontal="center" vertical="center" wrapText="1" readingOrder="1"/>
    </xf>
    <xf numFmtId="165" fontId="6" fillId="0" borderId="7" xfId="0" applyNumberFormat="1" applyFont="1" applyFill="1" applyBorder="1" applyAlignment="1">
      <alignment horizontal="center" vertical="center" wrapText="1" readingOrder="1"/>
    </xf>
    <xf numFmtId="0" fontId="6" fillId="0" borderId="7" xfId="0" applyNumberFormat="1" applyFont="1" applyFill="1" applyBorder="1" applyAlignment="1">
      <alignment vertical="center" wrapText="1" readingOrder="2"/>
    </xf>
    <xf numFmtId="0" fontId="8" fillId="0" borderId="45" xfId="0" applyNumberFormat="1" applyFont="1" applyFill="1" applyBorder="1" applyAlignment="1">
      <alignment vertical="center" wrapText="1" readingOrder="2"/>
    </xf>
    <xf numFmtId="165" fontId="6" fillId="0" borderId="4"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6" fillId="3" borderId="4" xfId="0" applyNumberFormat="1"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6"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166" fontId="6" fillId="4" borderId="13" xfId="0" applyNumberFormat="1" applyFont="1" applyFill="1" applyBorder="1" applyAlignment="1">
      <alignment horizontal="center" vertical="center" wrapText="1"/>
    </xf>
    <xf numFmtId="166" fontId="6" fillId="4" borderId="14" xfId="0" applyNumberFormat="1" applyFont="1" applyFill="1" applyBorder="1" applyAlignment="1">
      <alignment horizontal="center" vertical="center" wrapText="1"/>
    </xf>
    <xf numFmtId="166" fontId="6" fillId="3" borderId="4" xfId="0" applyNumberFormat="1" applyFont="1" applyFill="1" applyBorder="1" applyAlignment="1">
      <alignment horizontal="center" vertical="center" wrapText="1"/>
    </xf>
    <xf numFmtId="166" fontId="6" fillId="3" borderId="5" xfId="0" applyNumberFormat="1" applyFont="1" applyFill="1" applyBorder="1" applyAlignment="1">
      <alignment horizontal="center" vertical="center" wrapText="1"/>
    </xf>
    <xf numFmtId="166" fontId="6" fillId="4" borderId="4" xfId="0" applyNumberFormat="1" applyFont="1" applyFill="1" applyBorder="1" applyAlignment="1">
      <alignment horizontal="center" vertical="center" wrapText="1"/>
    </xf>
    <xf numFmtId="166" fontId="6" fillId="4" borderId="5" xfId="0" applyNumberFormat="1" applyFont="1" applyFill="1" applyBorder="1" applyAlignment="1">
      <alignment horizontal="center" vertical="center" wrapText="1"/>
    </xf>
    <xf numFmtId="37" fontId="6" fillId="4" borderId="1" xfId="0" applyNumberFormat="1" applyFont="1" applyFill="1" applyBorder="1" applyAlignment="1">
      <alignment horizontal="center" vertical="center" wrapText="1"/>
    </xf>
    <xf numFmtId="37" fontId="6" fillId="4" borderId="2" xfId="0" applyNumberFormat="1" applyFont="1" applyFill="1" applyBorder="1" applyAlignment="1">
      <alignment horizontal="center" vertical="center" wrapText="1"/>
    </xf>
    <xf numFmtId="37" fontId="6" fillId="3" borderId="4" xfId="0" applyNumberFormat="1" applyFont="1" applyFill="1" applyBorder="1" applyAlignment="1">
      <alignment horizontal="center" vertical="center" wrapText="1"/>
    </xf>
    <xf numFmtId="37" fontId="6" fillId="3" borderId="5" xfId="0" applyNumberFormat="1" applyFont="1" applyFill="1" applyBorder="1" applyAlignment="1">
      <alignment horizontal="center" vertical="center" wrapText="1"/>
    </xf>
    <xf numFmtId="37" fontId="6" fillId="4" borderId="4" xfId="0" applyNumberFormat="1" applyFont="1" applyFill="1" applyBorder="1" applyAlignment="1">
      <alignment horizontal="center" vertical="center" wrapText="1"/>
    </xf>
    <xf numFmtId="37" fontId="6" fillId="4" borderId="5" xfId="0" applyNumberFormat="1" applyFont="1" applyFill="1" applyBorder="1" applyAlignment="1">
      <alignment horizontal="center" vertical="center" wrapText="1"/>
    </xf>
    <xf numFmtId="9" fontId="6" fillId="4" borderId="4" xfId="0" applyNumberFormat="1" applyFont="1" applyFill="1" applyBorder="1" applyAlignment="1">
      <alignment horizontal="center" vertical="center" wrapText="1"/>
    </xf>
    <xf numFmtId="9" fontId="6" fillId="4" borderId="5" xfId="0" applyNumberFormat="1" applyFont="1" applyFill="1" applyBorder="1" applyAlignment="1">
      <alignment horizontal="center" vertical="center" wrapText="1"/>
    </xf>
    <xf numFmtId="168" fontId="6" fillId="3" borderId="6" xfId="0" applyNumberFormat="1" applyFont="1" applyFill="1" applyBorder="1" applyAlignment="1">
      <alignment horizontal="center" vertical="center" wrapText="1"/>
    </xf>
    <xf numFmtId="168" fontId="6" fillId="3" borderId="7"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64" fontId="6" fillId="4" borderId="5" xfId="0" applyNumberFormat="1"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164" fontId="6" fillId="4" borderId="7" xfId="0" applyNumberFormat="1" applyFont="1" applyFill="1" applyBorder="1" applyAlignment="1">
      <alignment horizontal="center" vertical="center" wrapText="1"/>
    </xf>
    <xf numFmtId="165" fontId="8" fillId="0" borderId="16" xfId="0" applyNumberFormat="1" applyFont="1" applyFill="1" applyBorder="1" applyAlignment="1">
      <alignment horizontal="center" vertical="center" wrapText="1"/>
    </xf>
    <xf numFmtId="165" fontId="8" fillId="0" borderId="17" xfId="0" applyNumberFormat="1" applyFont="1" applyFill="1" applyBorder="1" applyAlignment="1">
      <alignment horizontal="center" vertical="center" wrapText="1"/>
    </xf>
    <xf numFmtId="165" fontId="6" fillId="0" borderId="17"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166" fontId="6" fillId="4" borderId="2" xfId="0" applyNumberFormat="1" applyFont="1" applyFill="1" applyBorder="1" applyAlignment="1">
      <alignment horizontal="center" vertical="center" wrapText="1"/>
    </xf>
    <xf numFmtId="0" fontId="1" fillId="0" borderId="0" xfId="0" applyFont="1" applyFill="1" applyBorder="1" applyAlignment="1">
      <alignment readingOrder="1"/>
    </xf>
    <xf numFmtId="165" fontId="6" fillId="0" borderId="16" xfId="0"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165" fontId="6" fillId="0" borderId="33" xfId="0" applyNumberFormat="1" applyFont="1" applyBorder="1" applyAlignment="1">
      <alignment horizontal="center" vertical="center" wrapText="1"/>
    </xf>
    <xf numFmtId="164" fontId="6" fillId="3" borderId="25" xfId="0" applyNumberFormat="1" applyFont="1" applyFill="1" applyBorder="1" applyAlignment="1">
      <alignment horizontal="center" vertical="center" wrapText="1"/>
    </xf>
    <xf numFmtId="165" fontId="6" fillId="0" borderId="4" xfId="0" applyNumberFormat="1" applyFont="1" applyBorder="1" applyAlignment="1">
      <alignment horizontal="center" vertical="center" wrapText="1"/>
    </xf>
    <xf numFmtId="165" fontId="6" fillId="0" borderId="25" xfId="0" applyNumberFormat="1" applyFont="1" applyBorder="1" applyAlignment="1">
      <alignment horizontal="center" vertical="center" wrapText="1"/>
    </xf>
    <xf numFmtId="166" fontId="6" fillId="3" borderId="25" xfId="0" applyNumberFormat="1" applyFont="1" applyFill="1" applyBorder="1" applyAlignment="1">
      <alignment horizontal="center" vertical="center" wrapText="1"/>
    </xf>
    <xf numFmtId="165" fontId="6" fillId="3" borderId="23" xfId="0" applyNumberFormat="1" applyFont="1" applyFill="1" applyBorder="1" applyAlignment="1">
      <alignment horizontal="center" vertical="center" wrapText="1"/>
    </xf>
    <xf numFmtId="165" fontId="6" fillId="0" borderId="13" xfId="0" applyNumberFormat="1" applyFont="1" applyBorder="1" applyAlignment="1">
      <alignment horizontal="center" vertical="center" wrapText="1"/>
    </xf>
    <xf numFmtId="165" fontId="6" fillId="3" borderId="25" xfId="0" applyNumberFormat="1" applyFont="1" applyFill="1" applyBorder="1" applyAlignment="1">
      <alignment horizontal="center" vertical="center" wrapText="1"/>
    </xf>
    <xf numFmtId="165" fontId="6" fillId="0" borderId="6" xfId="0" applyNumberFormat="1" applyFont="1" applyBorder="1" applyAlignment="1">
      <alignment horizontal="center" vertical="center" wrapText="1"/>
    </xf>
    <xf numFmtId="165" fontId="6" fillId="0" borderId="23" xfId="0" applyNumberFormat="1" applyFont="1" applyBorder="1" applyAlignment="1">
      <alignment horizontal="center" vertical="center" wrapText="1"/>
    </xf>
    <xf numFmtId="166" fontId="6" fillId="3" borderId="1" xfId="0" applyNumberFormat="1" applyFont="1" applyFill="1" applyBorder="1" applyAlignment="1">
      <alignment horizontal="center" vertical="center" wrapText="1"/>
    </xf>
    <xf numFmtId="166" fontId="6" fillId="3" borderId="33" xfId="0" applyNumberFormat="1" applyFont="1" applyFill="1" applyBorder="1" applyAlignment="1">
      <alignment horizontal="center" vertical="center" wrapText="1"/>
    </xf>
    <xf numFmtId="166" fontId="6" fillId="0" borderId="13" xfId="0" applyNumberFormat="1" applyFont="1" applyBorder="1" applyAlignment="1">
      <alignment horizontal="center" vertical="center" wrapText="1"/>
    </xf>
    <xf numFmtId="166" fontId="6" fillId="0" borderId="33" xfId="0" applyNumberFormat="1" applyFont="1" applyBorder="1" applyAlignment="1">
      <alignment horizontal="center" vertical="center" wrapText="1"/>
    </xf>
    <xf numFmtId="166" fontId="6" fillId="0" borderId="4" xfId="0" applyNumberFormat="1" applyFont="1" applyBorder="1" applyAlignment="1">
      <alignment horizontal="center" vertical="center" wrapText="1"/>
    </xf>
    <xf numFmtId="166" fontId="6" fillId="0" borderId="25" xfId="0" applyNumberFormat="1" applyFont="1" applyBorder="1" applyAlignment="1">
      <alignment horizontal="center" vertical="center" wrapText="1"/>
    </xf>
    <xf numFmtId="166" fontId="6" fillId="0" borderId="16" xfId="0" applyNumberFormat="1" applyFont="1" applyBorder="1" applyAlignment="1">
      <alignment horizontal="center" vertical="center" wrapText="1"/>
    </xf>
    <xf numFmtId="166" fontId="6" fillId="0" borderId="34" xfId="0" applyNumberFormat="1" applyFont="1" applyBorder="1" applyAlignment="1">
      <alignment horizontal="center" vertical="center" wrapText="1"/>
    </xf>
    <xf numFmtId="168" fontId="6" fillId="3" borderId="50" xfId="0" applyNumberFormat="1" applyFont="1" applyFill="1" applyBorder="1" applyAlignment="1">
      <alignment horizontal="center" vertical="center" wrapText="1"/>
    </xf>
    <xf numFmtId="166" fontId="6" fillId="4" borderId="49" xfId="0" applyNumberFormat="1" applyFont="1" applyFill="1" applyBorder="1" applyAlignment="1">
      <alignment horizontal="center" vertical="center" wrapText="1"/>
    </xf>
    <xf numFmtId="164" fontId="6" fillId="3" borderId="24" xfId="0" applyNumberFormat="1" applyFont="1" applyFill="1" applyBorder="1" applyAlignment="1">
      <alignment horizontal="center" vertical="center" wrapText="1"/>
    </xf>
    <xf numFmtId="164" fontId="6" fillId="4" borderId="24" xfId="0" applyNumberFormat="1" applyFont="1" applyFill="1" applyBorder="1" applyAlignment="1">
      <alignment horizontal="center" vertical="center" wrapText="1"/>
    </xf>
    <xf numFmtId="164" fontId="6" fillId="4" borderId="22" xfId="0" applyNumberFormat="1" applyFont="1" applyFill="1" applyBorder="1" applyAlignment="1">
      <alignment horizontal="center" vertical="center" wrapText="1"/>
    </xf>
    <xf numFmtId="164" fontId="6" fillId="3" borderId="6" xfId="0" applyNumberFormat="1" applyFont="1" applyFill="1" applyBorder="1" applyAlignment="1">
      <alignment horizontal="center" vertical="center" wrapText="1" readingOrder="1"/>
    </xf>
    <xf numFmtId="165" fontId="8" fillId="0" borderId="16" xfId="0" applyNumberFormat="1" applyFont="1" applyFill="1" applyBorder="1" applyAlignment="1">
      <alignment horizontal="center" vertical="center" wrapText="1" readingOrder="1"/>
    </xf>
    <xf numFmtId="165" fontId="8" fillId="0" borderId="17" xfId="0" applyNumberFormat="1" applyFont="1" applyFill="1" applyBorder="1" applyAlignment="1">
      <alignment horizontal="center" vertical="center" wrapText="1" readingOrder="1"/>
    </xf>
    <xf numFmtId="0" fontId="8" fillId="0" borderId="17" xfId="0" applyNumberFormat="1" applyFont="1" applyFill="1" applyBorder="1" applyAlignment="1">
      <alignment vertical="center" wrapText="1" readingOrder="2"/>
    </xf>
    <xf numFmtId="166" fontId="6" fillId="4" borderId="1" xfId="0" applyNumberFormat="1" applyFont="1" applyFill="1" applyBorder="1" applyAlignment="1">
      <alignment horizontal="center" vertical="center" wrapText="1" readingOrder="1"/>
    </xf>
    <xf numFmtId="166" fontId="6" fillId="4" borderId="2" xfId="0" applyNumberFormat="1" applyFont="1" applyFill="1" applyBorder="1" applyAlignment="1">
      <alignment horizontal="center" vertical="center" wrapText="1" readingOrder="1"/>
    </xf>
    <xf numFmtId="172" fontId="6" fillId="3" borderId="7" xfId="0" applyNumberFormat="1" applyFont="1" applyFill="1" applyBorder="1" applyAlignment="1">
      <alignment horizontal="center" vertical="center" wrapText="1"/>
    </xf>
    <xf numFmtId="172" fontId="6" fillId="3" borderId="6" xfId="0" applyNumberFormat="1" applyFont="1" applyFill="1" applyBorder="1" applyAlignment="1">
      <alignment horizontal="center" vertical="center" wrapText="1"/>
    </xf>
    <xf numFmtId="172" fontId="6" fillId="3" borderId="5" xfId="0" applyNumberFormat="1" applyFont="1" applyFill="1" applyBorder="1" applyAlignment="1">
      <alignment horizontal="center" vertical="center" wrapText="1" readingOrder="1"/>
    </xf>
    <xf numFmtId="164" fontId="6" fillId="0" borderId="7" xfId="0" applyNumberFormat="1" applyFont="1" applyFill="1" applyBorder="1" applyAlignment="1">
      <alignment horizontal="center" vertical="center" wrapText="1" readingOrder="1"/>
    </xf>
    <xf numFmtId="0" fontId="10" fillId="0" borderId="0" xfId="0" applyFont="1" applyFill="1" applyBorder="1"/>
    <xf numFmtId="173" fontId="1" fillId="0" borderId="0" xfId="0" applyNumberFormat="1" applyFont="1"/>
    <xf numFmtId="0" fontId="5" fillId="6" borderId="37" xfId="0" applyNumberFormat="1" applyFont="1" applyFill="1" applyBorder="1" applyAlignment="1">
      <alignment horizontal="right" vertical="center" wrapText="1" readingOrder="2"/>
    </xf>
    <xf numFmtId="0" fontId="5" fillId="6" borderId="27" xfId="0" applyNumberFormat="1" applyFont="1" applyFill="1" applyBorder="1" applyAlignment="1">
      <alignment horizontal="right" vertical="center" wrapText="1" readingOrder="2"/>
    </xf>
    <xf numFmtId="0" fontId="5" fillId="6" borderId="38" xfId="0" applyNumberFormat="1" applyFont="1" applyFill="1" applyBorder="1" applyAlignment="1">
      <alignment horizontal="right" vertical="center" wrapText="1" readingOrder="2"/>
    </xf>
    <xf numFmtId="0" fontId="6" fillId="3" borderId="12" xfId="0" applyNumberFormat="1" applyFont="1" applyFill="1" applyBorder="1" applyAlignment="1">
      <alignment horizontal="center" vertical="center" textRotation="90" wrapText="1" readingOrder="2"/>
    </xf>
    <xf numFmtId="0" fontId="6" fillId="3" borderId="9" xfId="0" applyNumberFormat="1" applyFont="1" applyFill="1" applyBorder="1" applyAlignment="1">
      <alignment horizontal="center" vertical="center" textRotation="90" wrapText="1" readingOrder="2"/>
    </xf>
    <xf numFmtId="0" fontId="6" fillId="3" borderId="15" xfId="0" applyNumberFormat="1" applyFont="1" applyFill="1" applyBorder="1" applyAlignment="1">
      <alignment horizontal="center" vertical="center" textRotation="90" wrapText="1" readingOrder="2"/>
    </xf>
    <xf numFmtId="0" fontId="6" fillId="3" borderId="24" xfId="0" applyNumberFormat="1" applyFont="1" applyFill="1" applyBorder="1" applyAlignment="1">
      <alignment horizontal="right" vertical="center" wrapText="1" readingOrder="2"/>
    </xf>
    <xf numFmtId="0" fontId="6" fillId="3" borderId="30" xfId="0" applyNumberFormat="1" applyFont="1" applyFill="1" applyBorder="1" applyAlignment="1">
      <alignment horizontal="right" vertical="center" wrapText="1" readingOrder="2"/>
    </xf>
    <xf numFmtId="0" fontId="7" fillId="0" borderId="26" xfId="0" applyNumberFormat="1" applyFont="1" applyFill="1" applyBorder="1" applyAlignment="1">
      <alignment horizontal="right" vertical="center" wrapText="1"/>
    </xf>
    <xf numFmtId="0" fontId="7" fillId="0" borderId="29" xfId="0" applyNumberFormat="1" applyFont="1" applyFill="1" applyBorder="1" applyAlignment="1">
      <alignment horizontal="right" vertical="center" wrapText="1"/>
    </xf>
    <xf numFmtId="0" fontId="7" fillId="0" borderId="24" xfId="0" applyNumberFormat="1" applyFont="1" applyFill="1" applyBorder="1" applyAlignment="1">
      <alignment horizontal="right" vertical="center" wrapText="1"/>
    </xf>
    <xf numFmtId="0" fontId="7" fillId="0" borderId="30" xfId="0" applyNumberFormat="1" applyFont="1" applyFill="1" applyBorder="1" applyAlignment="1">
      <alignment horizontal="right" vertical="center" wrapText="1"/>
    </xf>
    <xf numFmtId="0" fontId="6" fillId="3" borderId="22" xfId="0" applyNumberFormat="1" applyFont="1" applyFill="1" applyBorder="1" applyAlignment="1">
      <alignment horizontal="right" vertical="center" wrapText="1" readingOrder="2"/>
    </xf>
    <xf numFmtId="0" fontId="6" fillId="3" borderId="31" xfId="0" applyNumberFormat="1" applyFont="1" applyFill="1" applyBorder="1" applyAlignment="1">
      <alignment horizontal="right" vertical="center" wrapText="1" readingOrder="2"/>
    </xf>
    <xf numFmtId="0" fontId="6" fillId="3" borderId="8" xfId="0" applyNumberFormat="1" applyFont="1" applyFill="1" applyBorder="1" applyAlignment="1">
      <alignment horizontal="center" vertical="center" textRotation="90" wrapText="1" readingOrder="2"/>
    </xf>
    <xf numFmtId="0" fontId="6" fillId="3" borderId="12" xfId="0" applyNumberFormat="1" applyFont="1" applyFill="1" applyBorder="1" applyAlignment="1">
      <alignment horizontal="center" vertical="center" textRotation="90" readingOrder="2"/>
    </xf>
    <xf numFmtId="0" fontId="6" fillId="3" borderId="9" xfId="0" applyNumberFormat="1" applyFont="1" applyFill="1" applyBorder="1" applyAlignment="1">
      <alignment horizontal="center" vertical="center" textRotation="90" readingOrder="2"/>
    </xf>
    <xf numFmtId="0" fontId="3" fillId="5" borderId="20" xfId="0" applyNumberFormat="1" applyFont="1" applyFill="1" applyBorder="1" applyAlignment="1">
      <alignment horizontal="center" vertical="top" wrapText="1" readingOrder="2"/>
    </xf>
    <xf numFmtId="0" fontId="3" fillId="5" borderId="21" xfId="0" applyNumberFormat="1" applyFont="1" applyFill="1" applyBorder="1" applyAlignment="1">
      <alignment horizontal="center" vertical="top" wrapText="1" readingOrder="2"/>
    </xf>
    <xf numFmtId="0" fontId="6" fillId="3" borderId="15" xfId="0" applyNumberFormat="1" applyFont="1" applyFill="1" applyBorder="1" applyAlignment="1">
      <alignment horizontal="center" vertical="center" textRotation="90" readingOrder="2"/>
    </xf>
    <xf numFmtId="0" fontId="5" fillId="6" borderId="10" xfId="0" applyNumberFormat="1" applyFont="1" applyFill="1" applyBorder="1" applyAlignment="1">
      <alignment horizontal="right" vertical="center" wrapText="1" readingOrder="2"/>
    </xf>
    <xf numFmtId="0" fontId="5" fillId="6" borderId="28" xfId="0" applyNumberFormat="1" applyFont="1" applyFill="1" applyBorder="1" applyAlignment="1">
      <alignment horizontal="right" vertical="center" wrapText="1" readingOrder="2"/>
    </xf>
    <xf numFmtId="0" fontId="5" fillId="6" borderId="11" xfId="0" applyNumberFormat="1" applyFont="1" applyFill="1" applyBorder="1" applyAlignment="1">
      <alignment horizontal="right" vertical="center" wrapText="1" readingOrder="2"/>
    </xf>
    <xf numFmtId="0" fontId="5" fillId="6" borderId="12" xfId="0" applyNumberFormat="1" applyFont="1" applyFill="1" applyBorder="1" applyAlignment="1">
      <alignment horizontal="right" vertical="center" wrapText="1" readingOrder="2"/>
    </xf>
    <xf numFmtId="0" fontId="8" fillId="0" borderId="24" xfId="0" applyNumberFormat="1" applyFont="1" applyFill="1" applyBorder="1" applyAlignment="1">
      <alignment horizontal="right" vertical="center" wrapText="1"/>
    </xf>
    <xf numFmtId="0" fontId="8" fillId="0" borderId="30" xfId="0" applyNumberFormat="1" applyFont="1" applyFill="1" applyBorder="1" applyAlignment="1">
      <alignment horizontal="right" vertical="center" wrapText="1"/>
    </xf>
    <xf numFmtId="0" fontId="6" fillId="3" borderId="24" xfId="0" applyNumberFormat="1" applyFont="1" applyFill="1" applyBorder="1" applyAlignment="1">
      <alignment vertical="center" wrapText="1" readingOrder="2"/>
    </xf>
    <xf numFmtId="0" fontId="6" fillId="3" borderId="30" xfId="0" applyNumberFormat="1" applyFont="1" applyFill="1" applyBorder="1" applyAlignment="1">
      <alignment vertical="center" wrapText="1" readingOrder="2"/>
    </xf>
    <xf numFmtId="0" fontId="6" fillId="3" borderId="22" xfId="0" applyNumberFormat="1" applyFont="1" applyFill="1" applyBorder="1" applyAlignment="1">
      <alignment horizontal="right" vertical="center" wrapText="1" readingOrder="1"/>
    </xf>
    <xf numFmtId="0" fontId="6" fillId="3" borderId="31" xfId="0" applyNumberFormat="1" applyFont="1" applyFill="1" applyBorder="1" applyAlignment="1">
      <alignment horizontal="right" vertical="center" wrapText="1" readingOrder="1"/>
    </xf>
    <xf numFmtId="0" fontId="8" fillId="7" borderId="26" xfId="0" applyNumberFormat="1" applyFont="1" applyFill="1" applyBorder="1" applyAlignment="1">
      <alignment horizontal="right" vertical="center" wrapText="1"/>
    </xf>
    <xf numFmtId="0" fontId="8" fillId="7" borderId="29" xfId="0" applyNumberFormat="1" applyFont="1" applyFill="1" applyBorder="1" applyAlignment="1">
      <alignment horizontal="right" vertical="center" wrapText="1"/>
    </xf>
    <xf numFmtId="0" fontId="1" fillId="0" borderId="27" xfId="0" applyFont="1" applyFill="1" applyBorder="1" applyAlignment="1">
      <alignment horizontal="right" vertical="center" readingOrder="2"/>
    </xf>
    <xf numFmtId="0" fontId="6" fillId="3" borderId="46" xfId="0" applyNumberFormat="1" applyFont="1" applyFill="1" applyBorder="1" applyAlignment="1">
      <alignment horizontal="center" vertical="center" textRotation="90" wrapText="1" readingOrder="2"/>
    </xf>
    <xf numFmtId="0" fontId="6" fillId="3" borderId="47" xfId="0" applyNumberFormat="1" applyFont="1" applyFill="1" applyBorder="1" applyAlignment="1">
      <alignment horizontal="center" vertical="center" textRotation="90" wrapText="1" readingOrder="2"/>
    </xf>
    <xf numFmtId="0" fontId="6" fillId="3" borderId="48" xfId="0" applyNumberFormat="1" applyFont="1" applyFill="1" applyBorder="1" applyAlignment="1">
      <alignment horizontal="center" vertical="center" textRotation="90" wrapText="1" readingOrder="2"/>
    </xf>
    <xf numFmtId="0" fontId="6" fillId="8" borderId="24" xfId="0" applyNumberFormat="1" applyFont="1" applyFill="1" applyBorder="1" applyAlignment="1">
      <alignment horizontal="right" vertical="center" wrapText="1" readingOrder="2"/>
    </xf>
    <xf numFmtId="0" fontId="6" fillId="8" borderId="30" xfId="0" applyNumberFormat="1" applyFont="1" applyFill="1" applyBorder="1" applyAlignment="1">
      <alignment horizontal="right" vertical="center" wrapText="1" readingOrder="2"/>
    </xf>
    <xf numFmtId="0" fontId="5" fillId="6" borderId="18" xfId="0" applyNumberFormat="1" applyFont="1" applyFill="1" applyBorder="1" applyAlignment="1">
      <alignment horizontal="right" vertical="center" wrapText="1" readingOrder="2"/>
    </xf>
    <xf numFmtId="0" fontId="5" fillId="6" borderId="32" xfId="0" applyNumberFormat="1" applyFont="1" applyFill="1" applyBorder="1" applyAlignment="1">
      <alignment horizontal="right" vertical="center" wrapText="1" readingOrder="2"/>
    </xf>
    <xf numFmtId="0" fontId="5" fillId="6" borderId="19" xfId="0" applyNumberFormat="1" applyFont="1" applyFill="1" applyBorder="1" applyAlignment="1">
      <alignment horizontal="right" vertical="center" wrapText="1" readingOrder="2"/>
    </xf>
    <xf numFmtId="0" fontId="5" fillId="6" borderId="39" xfId="0" applyNumberFormat="1" applyFont="1" applyFill="1" applyBorder="1" applyAlignment="1">
      <alignment horizontal="right" vertical="center" wrapText="1" readingOrder="2"/>
    </xf>
    <xf numFmtId="0" fontId="7" fillId="0" borderId="36" xfId="0" applyNumberFormat="1" applyFont="1" applyFill="1" applyBorder="1" applyAlignment="1">
      <alignment horizontal="right" vertical="center" wrapText="1"/>
    </xf>
    <xf numFmtId="0" fontId="7" fillId="0" borderId="43" xfId="0" applyNumberFormat="1" applyFont="1" applyFill="1" applyBorder="1" applyAlignment="1">
      <alignment horizontal="right" vertical="center" wrapText="1"/>
    </xf>
    <xf numFmtId="0" fontId="6" fillId="3" borderId="24" xfId="0" applyNumberFormat="1" applyFont="1" applyFill="1" applyBorder="1" applyAlignment="1">
      <alignment horizontal="right" vertical="center" wrapText="1" readingOrder="1"/>
    </xf>
    <xf numFmtId="0" fontId="6" fillId="3" borderId="30" xfId="0" applyNumberFormat="1" applyFont="1" applyFill="1" applyBorder="1" applyAlignment="1">
      <alignment horizontal="right" vertical="center" wrapText="1" readingOrder="1"/>
    </xf>
    <xf numFmtId="0" fontId="7" fillId="0" borderId="24" xfId="0" applyNumberFormat="1" applyFont="1" applyFill="1" applyBorder="1" applyAlignment="1">
      <alignment horizontal="right" vertical="center" wrapText="1" readingOrder="1"/>
    </xf>
    <xf numFmtId="0" fontId="7" fillId="0" borderId="30" xfId="0" applyNumberFormat="1" applyFont="1" applyFill="1" applyBorder="1" applyAlignment="1">
      <alignment horizontal="right" vertical="center" wrapText="1" readingOrder="1"/>
    </xf>
    <xf numFmtId="0" fontId="10" fillId="0" borderId="27" xfId="0" applyFont="1" applyFill="1" applyBorder="1" applyAlignment="1">
      <alignment horizontal="right" vertical="center" readingOrder="2"/>
    </xf>
    <xf numFmtId="0" fontId="7" fillId="7" borderId="26" xfId="0" applyNumberFormat="1" applyFont="1" applyFill="1" applyBorder="1" applyAlignment="1">
      <alignment horizontal="right" vertical="center" wrapText="1"/>
    </xf>
    <xf numFmtId="0" fontId="7" fillId="7" borderId="29" xfId="0" applyNumberFormat="1" applyFont="1" applyFill="1" applyBorder="1" applyAlignment="1">
      <alignment horizontal="right" vertical="center" wrapText="1"/>
    </xf>
    <xf numFmtId="0" fontId="6" fillId="3" borderId="8" xfId="0" applyNumberFormat="1" applyFont="1" applyFill="1" applyBorder="1" applyAlignment="1">
      <alignment horizontal="center" vertical="center" textRotation="90" readingOrder="2"/>
    </xf>
    <xf numFmtId="0" fontId="2" fillId="6" borderId="10" xfId="0" applyNumberFormat="1" applyFont="1" applyFill="1" applyBorder="1" applyAlignment="1">
      <alignment horizontal="right" vertical="center" wrapText="1" readingOrder="2"/>
    </xf>
    <xf numFmtId="0" fontId="2" fillId="6" borderId="28" xfId="0" applyNumberFormat="1" applyFont="1" applyFill="1" applyBorder="1" applyAlignment="1">
      <alignment horizontal="right" vertical="center" wrapText="1" readingOrder="2"/>
    </xf>
    <xf numFmtId="0" fontId="2" fillId="6" borderId="11" xfId="0" applyNumberFormat="1" applyFont="1" applyFill="1" applyBorder="1" applyAlignment="1">
      <alignment horizontal="right" vertical="center" wrapText="1" readingOrder="2"/>
    </xf>
    <xf numFmtId="0" fontId="2" fillId="6" borderId="12" xfId="0" applyNumberFormat="1" applyFont="1" applyFill="1" applyBorder="1" applyAlignment="1">
      <alignment horizontal="right" vertical="center" wrapText="1" readingOrder="2"/>
    </xf>
    <xf numFmtId="0" fontId="1" fillId="0" borderId="0" xfId="0" applyFont="1" applyAlignment="1">
      <alignment horizontal="right" vertical="center" readingOrder="2"/>
    </xf>
    <xf numFmtId="2" fontId="6" fillId="3" borderId="46" xfId="0" applyNumberFormat="1" applyFont="1" applyFill="1" applyBorder="1" applyAlignment="1">
      <alignment horizontal="center" vertical="center" textRotation="90" wrapText="1" readingOrder="2"/>
    </xf>
    <xf numFmtId="2" fontId="6" fillId="3" borderId="47" xfId="0" applyNumberFormat="1" applyFont="1" applyFill="1" applyBorder="1" applyAlignment="1">
      <alignment horizontal="center" vertical="center" textRotation="90" wrapText="1" readingOrder="2"/>
    </xf>
    <xf numFmtId="2" fontId="6" fillId="3" borderId="48" xfId="0" applyNumberFormat="1" applyFont="1" applyFill="1" applyBorder="1" applyAlignment="1">
      <alignment horizontal="center" vertical="center" textRotation="90" wrapText="1" readingOrder="2"/>
    </xf>
    <xf numFmtId="0" fontId="1" fillId="0" borderId="0" xfId="0" applyFont="1" applyAlignment="1">
      <alignment horizontal="right" vertical="center" wrapText="1" readingOrder="2"/>
    </xf>
    <xf numFmtId="2" fontId="6" fillId="3" borderId="52" xfId="0" applyNumberFormat="1" applyFont="1" applyFill="1" applyBorder="1" applyAlignment="1">
      <alignment horizontal="center" vertical="center" textRotation="90" readingOrder="2"/>
    </xf>
    <xf numFmtId="2" fontId="6" fillId="3" borderId="47" xfId="0" applyNumberFormat="1" applyFont="1" applyFill="1" applyBorder="1" applyAlignment="1">
      <alignment horizontal="center" vertical="center" textRotation="90" readingOrder="2"/>
    </xf>
    <xf numFmtId="2" fontId="6" fillId="3" borderId="48" xfId="0" applyNumberFormat="1" applyFont="1" applyFill="1" applyBorder="1" applyAlignment="1">
      <alignment horizontal="center" vertical="center" textRotation="90" readingOrder="2"/>
    </xf>
    <xf numFmtId="0" fontId="9" fillId="6" borderId="10" xfId="0" applyFont="1" applyFill="1" applyBorder="1" applyAlignment="1">
      <alignment horizontal="right" vertical="center" wrapText="1" readingOrder="2"/>
    </xf>
    <xf numFmtId="0" fontId="9" fillId="6" borderId="28" xfId="0" applyFont="1" applyFill="1" applyBorder="1" applyAlignment="1">
      <alignment horizontal="right" vertical="center" wrapText="1" readingOrder="2"/>
    </xf>
    <xf numFmtId="0" fontId="9" fillId="6" borderId="11" xfId="0" applyFont="1" applyFill="1" applyBorder="1" applyAlignment="1">
      <alignment horizontal="right" vertical="center" wrapText="1" readingOrder="2"/>
    </xf>
    <xf numFmtId="0" fontId="9" fillId="6" borderId="12" xfId="0" applyFont="1" applyFill="1" applyBorder="1" applyAlignment="1">
      <alignment horizontal="right" vertical="center" wrapText="1" readingOrder="2"/>
    </xf>
    <xf numFmtId="2" fontId="9" fillId="6" borderId="35" xfId="0" applyNumberFormat="1" applyFont="1" applyFill="1" applyBorder="1" applyAlignment="1">
      <alignment horizontal="center" vertical="center" wrapText="1" readingOrder="2"/>
    </xf>
    <xf numFmtId="2" fontId="9" fillId="6" borderId="21" xfId="0" applyNumberFormat="1" applyFont="1" applyFill="1" applyBorder="1" applyAlignment="1">
      <alignment horizontal="center" vertical="center" wrapText="1" readingOrder="2"/>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0C115F"/>
      <rgbColor rgb="00D3D3D3"/>
      <rgbColor rgb="00FFFFFF"/>
      <rgbColor rgb="00B2DBFD"/>
      <rgbColor rgb="00F5F5F5"/>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an/AppData/Local/Temp/Rar$DIa0.417/3-%20&#1601;&#1589;&#1604;%20&#1587;&#1608;&#16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ran/AppData/Local/Temp/Rar$DIa0.513/8-%20&#1662;&#1740;&#1608;&#1587;&#1578;%20&#15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شخصات کلی شرکت‌های بیمه"/>
      <sheetName val="آمار کلی شبکه فروش"/>
      <sheetName val="حق بیمه تولیدی"/>
      <sheetName val="حق بیمه تولیدی (2)"/>
      <sheetName val="خسارت پرداختی"/>
      <sheetName val="خسارت پرداختی (2)"/>
      <sheetName val="ضریب خسارت"/>
      <sheetName val="تعداد بیمه نامه"/>
      <sheetName val="تعداد خسارت"/>
      <sheetName val="مستقیم و غیرمستقیم"/>
      <sheetName val="نماینده"/>
      <sheetName val="نماینده (2)"/>
      <sheetName val="کارگزار"/>
      <sheetName val="تعداده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6">
          <cell r="F6">
            <v>98.700154649819495</v>
          </cell>
          <cell r="Q6">
            <v>98.229034653628659</v>
          </cell>
        </row>
        <row r="8">
          <cell r="F8">
            <v>92.489999938985079</v>
          </cell>
          <cell r="Q8">
            <v>89.820123293936334</v>
          </cell>
        </row>
        <row r="9">
          <cell r="F9">
            <v>83.771048673592588</v>
          </cell>
          <cell r="Q9">
            <v>82.003617864614924</v>
          </cell>
        </row>
        <row r="10">
          <cell r="F10">
            <v>53.323657904206023</v>
          </cell>
          <cell r="Q10">
            <v>53.662067424616012</v>
          </cell>
        </row>
        <row r="11">
          <cell r="F11">
            <v>98.990435729923604</v>
          </cell>
          <cell r="Q11">
            <v>99.154534237340073</v>
          </cell>
        </row>
        <row r="12">
          <cell r="F12">
            <v>83.411162032417266</v>
          </cell>
          <cell r="Q12">
            <v>78.306303813759897</v>
          </cell>
        </row>
        <row r="13">
          <cell r="F13">
            <v>89.445777096837858</v>
          </cell>
          <cell r="Q13">
            <v>87.48313076086211</v>
          </cell>
        </row>
        <row r="14">
          <cell r="F14">
            <v>59.619520418529746</v>
          </cell>
          <cell r="Q14">
            <v>53.358422756481382</v>
          </cell>
        </row>
        <row r="15">
          <cell r="F15">
            <v>79.837585424407919</v>
          </cell>
          <cell r="Q15">
            <v>77.255167337601137</v>
          </cell>
        </row>
        <row r="16">
          <cell r="F16">
            <v>73.669583535893693</v>
          </cell>
          <cell r="Q16">
            <v>100.30974134157209</v>
          </cell>
        </row>
        <row r="17">
          <cell r="F17">
            <v>92.918452050857582</v>
          </cell>
          <cell r="Q17">
            <v>86.943795304738757</v>
          </cell>
        </row>
        <row r="18">
          <cell r="F18">
            <v>31.501799263770376</v>
          </cell>
          <cell r="Q18">
            <v>24.97520400538718</v>
          </cell>
        </row>
        <row r="19">
          <cell r="F19">
            <v>80.314713122038953</v>
          </cell>
          <cell r="Q19">
            <v>68.053226674953265</v>
          </cell>
        </row>
        <row r="21">
          <cell r="F21">
            <v>91.413368805665144</v>
          </cell>
          <cell r="Q21">
            <v>88.868906221933898</v>
          </cell>
        </row>
        <row r="22">
          <cell r="F22">
            <v>90.786459343090769</v>
          </cell>
          <cell r="Q22">
            <v>92.110620539670435</v>
          </cell>
        </row>
        <row r="23">
          <cell r="F23">
            <v>81.069696344721436</v>
          </cell>
          <cell r="Q23">
            <v>82.53371557888093</v>
          </cell>
        </row>
        <row r="24">
          <cell r="F24">
            <v>64.865885269082128</v>
          </cell>
          <cell r="Q24">
            <v>58.005173842014827</v>
          </cell>
        </row>
        <row r="25">
          <cell r="F25">
            <v>76.184555164286806</v>
          </cell>
          <cell r="Q25">
            <v>76.211268974065291</v>
          </cell>
        </row>
        <row r="26">
          <cell r="F26">
            <v>73.301084616352753</v>
          </cell>
          <cell r="Q26">
            <v>69.753116188807553</v>
          </cell>
        </row>
        <row r="28">
          <cell r="F28">
            <v>82.791373873825151</v>
          </cell>
          <cell r="Q28">
            <v>92.47204766131162</v>
          </cell>
        </row>
        <row r="29">
          <cell r="F29">
            <v>96.282351714046385</v>
          </cell>
          <cell r="Q29">
            <v>95.802547666507522</v>
          </cell>
        </row>
        <row r="31">
          <cell r="F31">
            <v>91.416816306251164</v>
          </cell>
          <cell r="Q31">
            <v>90.847864942227062</v>
          </cell>
        </row>
        <row r="32">
          <cell r="F32">
            <v>85.177394628358954</v>
          </cell>
          <cell r="Q32">
            <v>85.875251529192809</v>
          </cell>
        </row>
        <row r="33">
          <cell r="F33">
            <v>92.849362036308207</v>
          </cell>
          <cell r="Q33">
            <v>91.249768465602344</v>
          </cell>
        </row>
        <row r="34">
          <cell r="F34">
            <v>98.554681967915002</v>
          </cell>
          <cell r="Q34">
            <v>57.439844615217005</v>
          </cell>
        </row>
        <row r="35">
          <cell r="F35">
            <v>79.920167929658987</v>
          </cell>
          <cell r="Q35">
            <v>71.64505923627236</v>
          </cell>
        </row>
        <row r="36">
          <cell r="F36">
            <v>83.717816522231843</v>
          </cell>
          <cell r="Q36">
            <v>88.637797761349773</v>
          </cell>
        </row>
        <row r="37">
          <cell r="F37">
            <v>91.700632612041247</v>
          </cell>
          <cell r="Q37">
            <v>0</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صورت وضعیت تجمیعی"/>
      <sheetName val="صورت تجمیعی"/>
      <sheetName val="ایران1"/>
      <sheetName val="ایران2"/>
      <sheetName val="آسیا1"/>
      <sheetName val="آسیا2"/>
      <sheetName val="البرز1"/>
      <sheetName val="البرز2"/>
      <sheetName val="دانا1"/>
      <sheetName val="دانا2"/>
      <sheetName val="پارسیان1"/>
      <sheetName val="پارسیان2"/>
      <sheetName val="رازی1"/>
      <sheetName val="رازی2"/>
      <sheetName val="کارآفرین1"/>
      <sheetName val="کارآفرین2"/>
      <sheetName val="سینا1"/>
      <sheetName val="سینا2"/>
      <sheetName val="ملت1"/>
      <sheetName val="ملت2"/>
      <sheetName val="اتکایی امین1"/>
      <sheetName val="اتکایی امین2"/>
      <sheetName val="امید1"/>
      <sheetName val="امید2"/>
      <sheetName val="حافظ1"/>
      <sheetName val="حافظ2"/>
      <sheetName val="دی1"/>
      <sheetName val="دی2"/>
      <sheetName val="سامان1"/>
      <sheetName val="سامان2"/>
      <sheetName val="اتکایی ایران معین1"/>
      <sheetName val="اتکایی ایران معین2"/>
      <sheetName val="نوین1"/>
      <sheetName val="نوین2"/>
      <sheetName val="پاسارگاد1"/>
      <sheetName val="پاسارگاد2"/>
      <sheetName val="معلم1"/>
      <sheetName val="معلم2"/>
      <sheetName val="میهن1"/>
      <sheetName val="میهن2"/>
      <sheetName val="اتکایی ایرانیان1"/>
      <sheetName val="اتکایی ایرانیان2"/>
      <sheetName val="کوثر1"/>
      <sheetName val="کوثر2"/>
      <sheetName val="ما1"/>
      <sheetName val="ما2"/>
      <sheetName val="کیش1"/>
      <sheetName val="کیش2"/>
      <sheetName val="آرمان1"/>
      <sheetName val="آرمان2"/>
      <sheetName val="آسماری1"/>
      <sheetName val="آسماری2"/>
      <sheetName val="قشم1"/>
      <sheetName val="قشم2"/>
      <sheetName val="تعاون1"/>
      <sheetName val="تعاون2"/>
      <sheetName val="سرمد1"/>
      <sheetName val="سرمد2"/>
      <sheetName val="تجارت نو1"/>
      <sheetName val="تجارت نو2"/>
      <sheetName val="خاورمیانه1"/>
      <sheetName val="خاورمیانه2"/>
      <sheetName val="حکمت صبا1"/>
      <sheetName val="حکمت صبا2"/>
      <sheetName val="باران1"/>
      <sheetName val="باران2"/>
      <sheetName val="اتکایی سامان1"/>
      <sheetName val="اتکایی سامان2"/>
      <sheetName val="اتکایی تهران رواک1"/>
      <sheetName val="اتکایی تهران رواک2"/>
      <sheetName val="اتکایی آوای پارس1"/>
      <sheetName val="اتکایی آوای پارس2"/>
      <sheetName val="کاریزما1"/>
      <sheetName val="کاریزما2"/>
      <sheetName val="هوشمند فردا1"/>
      <sheetName val="هوشمند فردا2"/>
      <sheetName val="زندگی هامرز1"/>
      <sheetName val="زندگی هامرز2"/>
      <sheetName val="پردیس1"/>
      <sheetName val="پردیس2"/>
      <sheetName val="اتکایی رایا1"/>
      <sheetName val="اتکایی رایا2"/>
      <sheetName val="بیمه مرکزی1"/>
      <sheetName val="بیمه مرکزی2"/>
      <sheetName val="مجاز قبولی"/>
      <sheetName val="مجاز نگهدار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8">
          <cell r="B18">
            <v>1650032</v>
          </cell>
          <cell r="C18">
            <v>3304321</v>
          </cell>
        </row>
        <row r="31">
          <cell r="B31">
            <v>62638</v>
          </cell>
          <cell r="C31">
            <v>1467075</v>
          </cell>
        </row>
        <row r="44">
          <cell r="B44">
            <v>1587394</v>
          </cell>
          <cell r="C44">
            <v>1837246</v>
          </cell>
        </row>
      </sheetData>
      <sheetData sheetId="73">
        <row r="7">
          <cell r="B7">
            <v>7825</v>
          </cell>
          <cell r="C7">
            <v>112604</v>
          </cell>
        </row>
        <row r="8">
          <cell r="B8">
            <v>8289</v>
          </cell>
          <cell r="C8">
            <v>34472</v>
          </cell>
        </row>
        <row r="17">
          <cell r="B17">
            <v>-829</v>
          </cell>
          <cell r="C17">
            <v>-68715</v>
          </cell>
        </row>
        <row r="18">
          <cell r="B18">
            <v>13118</v>
          </cell>
          <cell r="C18">
            <v>-1201</v>
          </cell>
        </row>
        <row r="26">
          <cell r="B26">
            <v>387395</v>
          </cell>
          <cell r="C26">
            <v>297852</v>
          </cell>
        </row>
      </sheetData>
      <sheetData sheetId="74"/>
      <sheetData sheetId="75"/>
      <sheetData sheetId="76"/>
      <sheetData sheetId="77"/>
      <sheetData sheetId="78"/>
      <sheetData sheetId="79"/>
      <sheetData sheetId="80"/>
      <sheetData sheetId="81"/>
      <sheetData sheetId="82">
        <row r="17">
          <cell r="B17">
            <v>600076621</v>
          </cell>
          <cell r="C17">
            <v>836470799</v>
          </cell>
        </row>
        <row r="27">
          <cell r="B27">
            <v>479846558</v>
          </cell>
          <cell r="C27">
            <v>659590753</v>
          </cell>
        </row>
        <row r="35">
          <cell r="B35">
            <v>120230063</v>
          </cell>
          <cell r="C35">
            <v>176880046</v>
          </cell>
        </row>
      </sheetData>
      <sheetData sheetId="83">
        <row r="5">
          <cell r="B5">
            <v>162328572</v>
          </cell>
          <cell r="C5">
            <v>323892795</v>
          </cell>
        </row>
        <row r="7">
          <cell r="B7">
            <v>161211575</v>
          </cell>
          <cell r="C7">
            <v>321076950</v>
          </cell>
        </row>
        <row r="8">
          <cell r="B8">
            <v>63971505</v>
          </cell>
          <cell r="C8">
            <v>101531619</v>
          </cell>
        </row>
        <row r="18">
          <cell r="B18">
            <v>-220303081</v>
          </cell>
          <cell r="C18">
            <v>-412945204</v>
          </cell>
        </row>
        <row r="19">
          <cell r="B19">
            <v>5119032</v>
          </cell>
          <cell r="C19">
            <v>9929398</v>
          </cell>
        </row>
        <row r="20">
          <cell r="B20">
            <v>-4355680</v>
          </cell>
          <cell r="C20">
            <v>-7292077</v>
          </cell>
        </row>
        <row r="23">
          <cell r="B23">
            <v>801659</v>
          </cell>
          <cell r="C23">
            <v>2641936</v>
          </cell>
        </row>
      </sheetData>
      <sheetData sheetId="84"/>
      <sheetData sheetId="8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7"/>
  <sheetViews>
    <sheetView showGridLines="0" tabSelected="1" zoomScaleNormal="100" workbookViewId="0">
      <selection activeCell="B2" sqref="B2:E2"/>
    </sheetView>
  </sheetViews>
  <sheetFormatPr defaultRowHeight="14.25"/>
  <cols>
    <col min="1" max="1" width="7.5703125" customWidth="1"/>
    <col min="2" max="2" width="31.7109375" customWidth="1"/>
    <col min="3" max="3" width="31.7109375" style="16" customWidth="1"/>
    <col min="4" max="4" width="48.5703125" customWidth="1"/>
    <col min="5" max="5" width="15.5703125" customWidth="1"/>
  </cols>
  <sheetData>
    <row r="1" spans="2:9" ht="15" customHeight="1" thickBot="1"/>
    <row r="2" spans="2:9" ht="24.75" customHeight="1" thickBot="1">
      <c r="B2" s="175" t="s">
        <v>0</v>
      </c>
      <c r="C2" s="176"/>
      <c r="D2" s="176"/>
      <c r="E2" s="177"/>
    </row>
    <row r="3" spans="2:9" ht="24" customHeight="1">
      <c r="B3" s="183" t="s">
        <v>223</v>
      </c>
      <c r="C3" s="184"/>
      <c r="D3" s="3" t="s">
        <v>1</v>
      </c>
      <c r="E3" s="178" t="s">
        <v>119</v>
      </c>
    </row>
    <row r="4" spans="2:9" ht="34.5" customHeight="1">
      <c r="B4" s="181" t="s">
        <v>236</v>
      </c>
      <c r="C4" s="182"/>
      <c r="D4" s="2" t="s">
        <v>2</v>
      </c>
      <c r="E4" s="179"/>
    </row>
    <row r="5" spans="2:9" ht="29.25" customHeight="1">
      <c r="B5" s="185" t="s">
        <v>234</v>
      </c>
      <c r="C5" s="186"/>
      <c r="D5" s="1" t="s">
        <v>3</v>
      </c>
      <c r="E5" s="179"/>
    </row>
    <row r="6" spans="2:9" ht="27.75" customHeight="1">
      <c r="B6" s="181" t="s">
        <v>4</v>
      </c>
      <c r="C6" s="182"/>
      <c r="D6" s="2" t="s">
        <v>5</v>
      </c>
      <c r="E6" s="179"/>
      <c r="I6" s="173"/>
    </row>
    <row r="7" spans="2:9" ht="27.75" customHeight="1">
      <c r="B7" s="185" t="s">
        <v>6</v>
      </c>
      <c r="C7" s="186"/>
      <c r="D7" s="1" t="s">
        <v>7</v>
      </c>
      <c r="E7" s="179"/>
    </row>
    <row r="8" spans="2:9" ht="36" customHeight="1" thickBot="1">
      <c r="B8" s="187" t="s">
        <v>202</v>
      </c>
      <c r="C8" s="188"/>
      <c r="D8" s="4" t="s">
        <v>8</v>
      </c>
      <c r="E8" s="180"/>
    </row>
    <row r="9" spans="2:9" ht="24" customHeight="1" thickBot="1">
      <c r="B9" s="12">
        <v>1402</v>
      </c>
      <c r="C9" s="20">
        <v>1401</v>
      </c>
      <c r="D9" s="192"/>
      <c r="E9" s="193"/>
    </row>
    <row r="10" spans="2:9" ht="22.5" customHeight="1">
      <c r="B10" s="72">
        <v>716200.01</v>
      </c>
      <c r="C10" s="73">
        <v>483600.21399999998</v>
      </c>
      <c r="D10" s="18" t="s">
        <v>75</v>
      </c>
      <c r="E10" s="190" t="s">
        <v>9</v>
      </c>
    </row>
    <row r="11" spans="2:9" ht="22.5" customHeight="1">
      <c r="B11" s="74">
        <v>25.604943423445437</v>
      </c>
      <c r="C11" s="75">
        <v>27.450430738248993</v>
      </c>
      <c r="D11" s="5" t="s">
        <v>76</v>
      </c>
      <c r="E11" s="191"/>
    </row>
    <row r="12" spans="2:9" ht="22.5" customHeight="1">
      <c r="B12" s="72">
        <v>461729.304</v>
      </c>
      <c r="C12" s="73">
        <v>301086.62099999998</v>
      </c>
      <c r="D12" s="18" t="s">
        <v>77</v>
      </c>
      <c r="E12" s="191"/>
    </row>
    <row r="13" spans="2:9" ht="22.5" customHeight="1">
      <c r="B13" s="74">
        <v>28.158611282647655</v>
      </c>
      <c r="C13" s="75">
        <v>29.646836692958406</v>
      </c>
      <c r="D13" s="5" t="s">
        <v>76</v>
      </c>
      <c r="E13" s="191"/>
    </row>
    <row r="14" spans="2:9" ht="22.5" customHeight="1">
      <c r="B14" s="72">
        <v>84.866029999999995</v>
      </c>
      <c r="C14" s="73">
        <v>82.3566</v>
      </c>
      <c r="D14" s="18" t="s">
        <v>78</v>
      </c>
      <c r="E14" s="191"/>
    </row>
    <row r="15" spans="2:9" ht="22.5" customHeight="1">
      <c r="B15" s="74">
        <v>2.5094299999999947</v>
      </c>
      <c r="C15" s="75">
        <v>-3.6592500000000001</v>
      </c>
      <c r="D15" s="5" t="s">
        <v>10</v>
      </c>
      <c r="E15" s="191"/>
    </row>
    <row r="16" spans="2:9" ht="22.5" customHeight="1">
      <c r="B16" s="72">
        <v>43.677998320244072</v>
      </c>
      <c r="C16" s="73">
        <v>44.827919657978271</v>
      </c>
      <c r="D16" s="18" t="s">
        <v>79</v>
      </c>
      <c r="E16" s="191"/>
    </row>
    <row r="17" spans="2:5" ht="22.5" customHeight="1" thickBot="1">
      <c r="B17" s="76">
        <v>15.720866490291851</v>
      </c>
      <c r="C17" s="77">
        <v>18.187832359351042</v>
      </c>
      <c r="D17" s="9" t="s">
        <v>80</v>
      </c>
      <c r="E17" s="191"/>
    </row>
    <row r="18" spans="2:5" ht="22.5" customHeight="1">
      <c r="B18" s="53">
        <v>10870</v>
      </c>
      <c r="C18" s="54">
        <v>10622</v>
      </c>
      <c r="D18" s="10" t="s">
        <v>81</v>
      </c>
      <c r="E18" s="190" t="s">
        <v>11</v>
      </c>
    </row>
    <row r="19" spans="2:5" s="16" customFormat="1" ht="22.5" customHeight="1">
      <c r="B19" s="31">
        <v>2213</v>
      </c>
      <c r="C19" s="29">
        <v>3317</v>
      </c>
      <c r="D19" s="5" t="s">
        <v>82</v>
      </c>
      <c r="E19" s="191"/>
    </row>
    <row r="20" spans="2:5" ht="22.5" customHeight="1">
      <c r="B20" s="55">
        <v>202</v>
      </c>
      <c r="C20" s="56">
        <v>214</v>
      </c>
      <c r="D20" s="6" t="s">
        <v>12</v>
      </c>
      <c r="E20" s="191"/>
    </row>
    <row r="21" spans="2:5" ht="22.5" customHeight="1" thickBot="1">
      <c r="B21" s="57">
        <f>'[1]مستقیم و غیرمستقیم'!$F$6</f>
        <v>98.700154649819495</v>
      </c>
      <c r="C21" s="58">
        <f>'[1]مستقیم و غیرمستقیم'!$Q$6</f>
        <v>98.229034653628659</v>
      </c>
      <c r="D21" s="7" t="s">
        <v>83</v>
      </c>
      <c r="E21" s="194"/>
    </row>
    <row r="22" spans="2:5" ht="22.5" customHeight="1">
      <c r="B22" s="59">
        <v>1033408128.0561711</v>
      </c>
      <c r="C22" s="60">
        <v>841392226.26846731</v>
      </c>
      <c r="D22" s="8" t="s">
        <v>206</v>
      </c>
      <c r="E22" s="191" t="s">
        <v>13</v>
      </c>
    </row>
    <row r="23" spans="2:5" ht="22.5" customHeight="1">
      <c r="B23" s="61">
        <v>846231974.66618264</v>
      </c>
      <c r="C23" s="33">
        <v>660384833.18926644</v>
      </c>
      <c r="D23" s="2" t="s">
        <v>207</v>
      </c>
      <c r="E23" s="191"/>
    </row>
    <row r="24" spans="2:5" ht="22.5" customHeight="1">
      <c r="B24" s="62">
        <v>187176152.84424311</v>
      </c>
      <c r="C24" s="63">
        <v>181007393.00385267</v>
      </c>
      <c r="D24" s="6" t="s">
        <v>84</v>
      </c>
      <c r="E24" s="191"/>
    </row>
    <row r="25" spans="2:5" ht="22.5" customHeight="1">
      <c r="B25" s="61">
        <v>503607736.23537588</v>
      </c>
      <c r="C25" s="33">
        <v>354186857.52214485</v>
      </c>
      <c r="D25" s="5" t="s">
        <v>148</v>
      </c>
      <c r="E25" s="191"/>
    </row>
    <row r="26" spans="2:5" ht="22.5" customHeight="1">
      <c r="B26" s="62">
        <v>-150496866.15903139</v>
      </c>
      <c r="C26" s="63">
        <v>-95353276.044565588</v>
      </c>
      <c r="D26" s="6" t="s">
        <v>208</v>
      </c>
      <c r="E26" s="191"/>
    </row>
    <row r="27" spans="2:5" ht="22.5" customHeight="1">
      <c r="B27" s="61">
        <v>76354116.501651123</v>
      </c>
      <c r="C27" s="33">
        <v>49959907.160928011</v>
      </c>
      <c r="D27" s="5" t="s">
        <v>209</v>
      </c>
      <c r="E27" s="191"/>
    </row>
    <row r="28" spans="2:5" ht="22.5" customHeight="1">
      <c r="B28" s="62">
        <v>18783218.163320541</v>
      </c>
      <c r="C28" s="63">
        <v>32843776.345520437</v>
      </c>
      <c r="D28" s="6" t="s">
        <v>214</v>
      </c>
      <c r="E28" s="191"/>
    </row>
    <row r="29" spans="2:5" ht="22.5" customHeight="1">
      <c r="B29" s="61">
        <v>1412447.4220464074</v>
      </c>
      <c r="C29" s="33">
        <v>724181.69945144141</v>
      </c>
      <c r="D29" s="5" t="s">
        <v>115</v>
      </c>
      <c r="E29" s="191"/>
    </row>
    <row r="30" spans="2:5" ht="22.5" customHeight="1">
      <c r="B30" s="64">
        <v>0.2</v>
      </c>
      <c r="C30" s="65">
        <v>0.16</v>
      </c>
      <c r="D30" s="6" t="s">
        <v>211</v>
      </c>
      <c r="E30" s="191"/>
    </row>
    <row r="31" spans="2:5" ht="22.5" customHeight="1" thickBot="1">
      <c r="B31" s="66">
        <v>3.7499999999999999E-2</v>
      </c>
      <c r="C31" s="48">
        <v>4.2000000000000003E-2</v>
      </c>
      <c r="D31" s="9" t="s">
        <v>212</v>
      </c>
      <c r="E31" s="194"/>
    </row>
    <row r="32" spans="2:5" ht="22.5" customHeight="1">
      <c r="B32" s="53">
        <v>3557</v>
      </c>
      <c r="C32" s="54">
        <v>3654</v>
      </c>
      <c r="D32" s="10" t="s">
        <v>85</v>
      </c>
      <c r="E32" s="19" t="s">
        <v>73</v>
      </c>
    </row>
    <row r="33" spans="2:5" ht="22.5" customHeight="1">
      <c r="B33" s="32">
        <v>12.79</v>
      </c>
      <c r="C33" s="30">
        <v>12.89</v>
      </c>
      <c r="D33" s="5" t="s">
        <v>14</v>
      </c>
      <c r="E33" s="189" t="s">
        <v>74</v>
      </c>
    </row>
    <row r="34" spans="2:5" ht="22.5" customHeight="1">
      <c r="B34" s="67">
        <v>48.36</v>
      </c>
      <c r="C34" s="68">
        <v>47.67</v>
      </c>
      <c r="D34" s="6" t="s">
        <v>15</v>
      </c>
      <c r="E34" s="179"/>
    </row>
    <row r="35" spans="2:5" ht="22.5" customHeight="1">
      <c r="B35" s="32">
        <v>13.97</v>
      </c>
      <c r="C35" s="30">
        <v>13.93</v>
      </c>
      <c r="D35" s="5" t="s">
        <v>16</v>
      </c>
      <c r="E35" s="179"/>
    </row>
    <row r="36" spans="2:5" ht="22.5" customHeight="1" thickBot="1">
      <c r="B36" s="69">
        <v>24.88</v>
      </c>
      <c r="C36" s="70">
        <v>25.51</v>
      </c>
      <c r="D36" s="11" t="s">
        <v>17</v>
      </c>
      <c r="E36" s="180"/>
    </row>
    <row r="37" spans="2:5">
      <c r="B37" s="50"/>
    </row>
  </sheetData>
  <mergeCells count="13">
    <mergeCell ref="E33:E36"/>
    <mergeCell ref="E10:E17"/>
    <mergeCell ref="D9:E9"/>
    <mergeCell ref="E18:E21"/>
    <mergeCell ref="E22:E31"/>
    <mergeCell ref="B2:E2"/>
    <mergeCell ref="E3:E8"/>
    <mergeCell ref="B4:C4"/>
    <mergeCell ref="B3:C3"/>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94</v>
      </c>
      <c r="C2" s="196"/>
      <c r="D2" s="197"/>
      <c r="E2" s="198"/>
    </row>
    <row r="3" spans="2:5" ht="24" customHeight="1">
      <c r="B3" s="183" t="s">
        <v>167</v>
      </c>
      <c r="C3" s="184"/>
      <c r="D3" s="3" t="s">
        <v>1</v>
      </c>
      <c r="E3" s="178" t="s">
        <v>119</v>
      </c>
    </row>
    <row r="4" spans="2:5" ht="24.75" customHeight="1">
      <c r="B4" s="181" t="s">
        <v>185</v>
      </c>
      <c r="C4" s="182"/>
      <c r="D4" s="2" t="s">
        <v>2</v>
      </c>
      <c r="E4" s="179"/>
    </row>
    <row r="5" spans="2:5" ht="24" customHeight="1">
      <c r="B5" s="185" t="s">
        <v>48</v>
      </c>
      <c r="C5" s="186"/>
      <c r="D5" s="1" t="s">
        <v>3</v>
      </c>
      <c r="E5" s="179"/>
    </row>
    <row r="6" spans="2:5" ht="24" customHeight="1">
      <c r="B6" s="181" t="s">
        <v>33</v>
      </c>
      <c r="C6" s="182"/>
      <c r="D6" s="2" t="s">
        <v>5</v>
      </c>
      <c r="E6" s="179"/>
    </row>
    <row r="7" spans="2:5" ht="24" customHeight="1">
      <c r="B7" s="185" t="s">
        <v>34</v>
      </c>
      <c r="C7" s="186"/>
      <c r="D7" s="1" t="s">
        <v>7</v>
      </c>
      <c r="E7" s="179"/>
    </row>
    <row r="8" spans="2:5" ht="36" customHeight="1" thickBot="1">
      <c r="B8" s="187" t="s">
        <v>186</v>
      </c>
      <c r="C8" s="188"/>
      <c r="D8" s="4" t="s">
        <v>8</v>
      </c>
      <c r="E8" s="18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2:5" ht="22.5" customHeight="1" thickBot="1">
      <c r="B17" s="25" t="s">
        <v>52</v>
      </c>
      <c r="C17" s="28" t="s">
        <v>52</v>
      </c>
      <c r="D17" s="9" t="s">
        <v>80</v>
      </c>
      <c r="E17" s="191"/>
    </row>
    <row r="18" spans="2:5" ht="22.5" customHeight="1">
      <c r="B18" s="53" t="s">
        <v>52</v>
      </c>
      <c r="C18" s="54" t="s">
        <v>52</v>
      </c>
      <c r="D18" s="10" t="s">
        <v>81</v>
      </c>
      <c r="E18" s="190" t="s">
        <v>11</v>
      </c>
    </row>
    <row r="19" spans="2:5" ht="22.5" customHeight="1">
      <c r="B19" s="31" t="s">
        <v>52</v>
      </c>
      <c r="C19" s="29" t="s">
        <v>52</v>
      </c>
      <c r="D19" s="5" t="s">
        <v>82</v>
      </c>
      <c r="E19" s="191"/>
    </row>
    <row r="20" spans="2:5" ht="22.5" customHeight="1">
      <c r="B20" s="55" t="s">
        <v>52</v>
      </c>
      <c r="C20" s="56" t="s">
        <v>52</v>
      </c>
      <c r="D20" s="6" t="s">
        <v>12</v>
      </c>
      <c r="E20" s="191"/>
    </row>
    <row r="21" spans="2:5" ht="22.5" customHeight="1" thickBot="1">
      <c r="B21" s="57" t="s">
        <v>52</v>
      </c>
      <c r="C21" s="58" t="s">
        <v>52</v>
      </c>
      <c r="D21" s="7" t="s">
        <v>83</v>
      </c>
      <c r="E21" s="194"/>
    </row>
    <row r="22" spans="2:5" ht="22.5" customHeight="1">
      <c r="B22" s="59">
        <v>27756706</v>
      </c>
      <c r="C22" s="60">
        <v>20314187</v>
      </c>
      <c r="D22" s="8" t="s">
        <v>206</v>
      </c>
      <c r="E22" s="191" t="s">
        <v>13</v>
      </c>
    </row>
    <row r="23" spans="2:5" ht="22.5" customHeight="1">
      <c r="B23" s="61">
        <v>12311300</v>
      </c>
      <c r="C23" s="33">
        <v>8011963</v>
      </c>
      <c r="D23" s="2" t="s">
        <v>207</v>
      </c>
      <c r="E23" s="191"/>
    </row>
    <row r="24" spans="2:5" ht="22.5" customHeight="1">
      <c r="B24" s="62">
        <v>15445406</v>
      </c>
      <c r="C24" s="63">
        <v>12302224</v>
      </c>
      <c r="D24" s="6" t="s">
        <v>84</v>
      </c>
      <c r="E24" s="191"/>
    </row>
    <row r="25" spans="2:5" ht="22.5" customHeight="1">
      <c r="B25" s="61">
        <v>2371889</v>
      </c>
      <c r="C25" s="33">
        <v>1631303</v>
      </c>
      <c r="D25" s="5" t="s">
        <v>148</v>
      </c>
      <c r="E25" s="191"/>
    </row>
    <row r="26" spans="2:5" ht="22.5" customHeight="1">
      <c r="B26" s="62">
        <v>-648538</v>
      </c>
      <c r="C26" s="63">
        <v>-481404</v>
      </c>
      <c r="D26" s="6" t="s">
        <v>208</v>
      </c>
      <c r="E26" s="191"/>
    </row>
    <row r="27" spans="2:5" ht="22.5" customHeight="1">
      <c r="B27" s="61">
        <v>1074143</v>
      </c>
      <c r="C27" s="33">
        <v>768020</v>
      </c>
      <c r="D27" s="5" t="s">
        <v>209</v>
      </c>
      <c r="E27" s="191"/>
    </row>
    <row r="28" spans="2:5" ht="22.5" customHeight="1">
      <c r="B28" s="62">
        <v>778462</v>
      </c>
      <c r="C28" s="63">
        <v>855735</v>
      </c>
      <c r="D28" s="6" t="s">
        <v>214</v>
      </c>
      <c r="E28" s="191"/>
    </row>
    <row r="29" spans="2:5" ht="22.5" customHeight="1">
      <c r="B29" s="61">
        <v>6083432</v>
      </c>
      <c r="C29" s="33">
        <v>4577069</v>
      </c>
      <c r="D29" s="5" t="s">
        <v>115</v>
      </c>
      <c r="E29" s="191"/>
    </row>
    <row r="30" spans="2:5" ht="22.5" customHeight="1">
      <c r="B30" s="64">
        <v>0.22</v>
      </c>
      <c r="C30" s="65">
        <v>0.21</v>
      </c>
      <c r="D30" s="6" t="s">
        <v>211</v>
      </c>
      <c r="E30" s="191"/>
    </row>
    <row r="31" spans="2:5" ht="22.5" customHeight="1" thickBot="1">
      <c r="B31" s="66">
        <v>9.3299999999999994E-2</v>
      </c>
      <c r="C31" s="48">
        <v>6.8000000000000005E-2</v>
      </c>
      <c r="D31" s="9" t="s">
        <v>212</v>
      </c>
      <c r="E31" s="194"/>
    </row>
    <row r="32" spans="2:5" ht="22.5" customHeight="1">
      <c r="B32" s="53">
        <v>42</v>
      </c>
      <c r="C32" s="54">
        <v>33</v>
      </c>
      <c r="D32" s="10" t="s">
        <v>85</v>
      </c>
      <c r="E32" s="19" t="s">
        <v>73</v>
      </c>
    </row>
    <row r="33" spans="2:5" ht="22.5" customHeight="1">
      <c r="B33" s="32">
        <v>52.38</v>
      </c>
      <c r="C33" s="30">
        <v>60.61</v>
      </c>
      <c r="D33" s="5" t="s">
        <v>14</v>
      </c>
      <c r="E33" s="189" t="s">
        <v>74</v>
      </c>
    </row>
    <row r="34" spans="2:5" ht="22.5" customHeight="1">
      <c r="B34" s="67">
        <v>26.19</v>
      </c>
      <c r="C34" s="68">
        <v>18.18</v>
      </c>
      <c r="D34" s="6" t="s">
        <v>15</v>
      </c>
      <c r="E34" s="179"/>
    </row>
    <row r="35" spans="2:5" ht="22.5" customHeight="1">
      <c r="B35" s="32">
        <v>0</v>
      </c>
      <c r="C35" s="30">
        <v>0</v>
      </c>
      <c r="D35" s="5" t="s">
        <v>16</v>
      </c>
      <c r="E35" s="179"/>
    </row>
    <row r="36" spans="2:5" ht="22.5" customHeight="1" thickBot="1">
      <c r="B36" s="69">
        <v>21.43</v>
      </c>
      <c r="C36" s="70">
        <v>21.21</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124</v>
      </c>
      <c r="C2" s="196"/>
      <c r="D2" s="197"/>
      <c r="E2" s="198"/>
    </row>
    <row r="3" spans="2:5" ht="24" customHeight="1">
      <c r="B3" s="183" t="s">
        <v>157</v>
      </c>
      <c r="C3" s="184"/>
      <c r="D3" s="3" t="s">
        <v>1</v>
      </c>
      <c r="E3" s="178" t="s">
        <v>120</v>
      </c>
    </row>
    <row r="4" spans="2:5" ht="28.5" customHeight="1">
      <c r="B4" s="181" t="s">
        <v>217</v>
      </c>
      <c r="C4" s="182"/>
      <c r="D4" s="2" t="s">
        <v>2</v>
      </c>
      <c r="E4" s="179"/>
    </row>
    <row r="5" spans="2:5" ht="24" customHeight="1">
      <c r="B5" s="185" t="s">
        <v>234</v>
      </c>
      <c r="C5" s="186"/>
      <c r="D5" s="1" t="s">
        <v>3</v>
      </c>
      <c r="E5" s="179"/>
    </row>
    <row r="6" spans="2:5" ht="24" customHeight="1">
      <c r="B6" s="181" t="s">
        <v>35</v>
      </c>
      <c r="C6" s="182"/>
      <c r="D6" s="2" t="s">
        <v>5</v>
      </c>
      <c r="E6" s="179"/>
    </row>
    <row r="7" spans="2:5" ht="24" customHeight="1">
      <c r="B7" s="185" t="s">
        <v>34</v>
      </c>
      <c r="C7" s="186"/>
      <c r="D7" s="1" t="s">
        <v>7</v>
      </c>
      <c r="E7" s="179"/>
    </row>
    <row r="8" spans="2:5" ht="39" customHeight="1" thickBot="1">
      <c r="B8" s="187" t="s">
        <v>144</v>
      </c>
      <c r="C8" s="188"/>
      <c r="D8" s="4" t="s">
        <v>8</v>
      </c>
      <c r="E8" s="180"/>
    </row>
    <row r="9" spans="2:5" ht="24" customHeight="1" thickBot="1">
      <c r="B9" s="12">
        <v>1402</v>
      </c>
      <c r="C9" s="20">
        <v>1401</v>
      </c>
      <c r="D9" s="192"/>
      <c r="E9" s="193"/>
    </row>
    <row r="10" spans="2:5" ht="22.5" customHeight="1">
      <c r="B10" s="51">
        <v>5800.74</v>
      </c>
      <c r="C10" s="52">
        <v>2540.1840000000002</v>
      </c>
      <c r="D10" s="18" t="s">
        <v>75</v>
      </c>
      <c r="E10" s="190" t="s">
        <v>9</v>
      </c>
    </row>
    <row r="11" spans="2:5" ht="22.5" customHeight="1">
      <c r="B11" s="24">
        <v>0.20738287830255248</v>
      </c>
      <c r="C11" s="27">
        <v>0.14420190763056553</v>
      </c>
      <c r="D11" s="5" t="s">
        <v>76</v>
      </c>
      <c r="E11" s="191"/>
    </row>
    <row r="12" spans="2:5" ht="22.5" customHeight="1">
      <c r="B12" s="51">
        <v>2764.0450000000001</v>
      </c>
      <c r="C12" s="52">
        <v>1556.9190000000001</v>
      </c>
      <c r="D12" s="18" t="s">
        <v>77</v>
      </c>
      <c r="E12" s="191"/>
    </row>
    <row r="13" spans="2:5" ht="22.5" customHeight="1">
      <c r="B13" s="24">
        <v>0.16856558171310229</v>
      </c>
      <c r="C13" s="27">
        <v>0.153689240972504</v>
      </c>
      <c r="D13" s="5" t="s">
        <v>76</v>
      </c>
      <c r="E13" s="191"/>
    </row>
    <row r="14" spans="2:5" ht="22.5" customHeight="1">
      <c r="B14" s="51">
        <v>73.305199999999999</v>
      </c>
      <c r="C14" s="52">
        <v>81.785929999999993</v>
      </c>
      <c r="D14" s="18" t="s">
        <v>78</v>
      </c>
      <c r="E14" s="191"/>
    </row>
    <row r="15" spans="2:5" ht="22.5" customHeight="1">
      <c r="B15" s="24">
        <v>-8.4807299999999941</v>
      </c>
      <c r="C15" s="27">
        <v>-23.552270000000007</v>
      </c>
      <c r="D15" s="5" t="s">
        <v>10</v>
      </c>
      <c r="E15" s="191"/>
    </row>
    <row r="16" spans="2:5" ht="22.5" customHeight="1">
      <c r="B16" s="51">
        <v>0.24793598812616696</v>
      </c>
      <c r="C16" s="52">
        <v>0.22058699237356333</v>
      </c>
      <c r="D16" s="18" t="s">
        <v>79</v>
      </c>
      <c r="E16" s="191"/>
    </row>
    <row r="17" spans="2:5" ht="22.5" customHeight="1" thickBot="1">
      <c r="B17" s="163">
        <v>4.8823430199429259E-2</v>
      </c>
      <c r="C17" s="81">
        <v>3.6264545091655581E-2</v>
      </c>
      <c r="D17" s="9" t="s">
        <v>80</v>
      </c>
      <c r="E17" s="191"/>
    </row>
    <row r="18" spans="2:5" ht="22.5" customHeight="1">
      <c r="B18" s="53">
        <v>139</v>
      </c>
      <c r="C18" s="54">
        <v>148</v>
      </c>
      <c r="D18" s="10" t="s">
        <v>81</v>
      </c>
      <c r="E18" s="190" t="s">
        <v>11</v>
      </c>
    </row>
    <row r="19" spans="2:5" ht="22.5" customHeight="1">
      <c r="B19" s="31">
        <v>0</v>
      </c>
      <c r="C19" s="29">
        <v>2</v>
      </c>
      <c r="D19" s="5" t="s">
        <v>82</v>
      </c>
      <c r="E19" s="191"/>
    </row>
    <row r="20" spans="2:5" ht="22.5" customHeight="1">
      <c r="B20" s="55">
        <v>12</v>
      </c>
      <c r="C20" s="56">
        <v>9</v>
      </c>
      <c r="D20" s="6" t="s">
        <v>12</v>
      </c>
      <c r="E20" s="191"/>
    </row>
    <row r="21" spans="2:5" ht="22.5" customHeight="1" thickBot="1">
      <c r="B21" s="57">
        <f>'[1]مستقیم و غیرمستقیم'!$F$16</f>
        <v>73.669583535893693</v>
      </c>
      <c r="C21" s="58">
        <f>'[1]مستقیم و غیرمستقیم'!$Q$16</f>
        <v>100.30974134157209</v>
      </c>
      <c r="D21" s="7" t="s">
        <v>83</v>
      </c>
      <c r="E21" s="194"/>
    </row>
    <row r="22" spans="2:5" ht="22.5" customHeight="1">
      <c r="B22" s="59">
        <v>6724490</v>
      </c>
      <c r="C22" s="60">
        <v>4017222</v>
      </c>
      <c r="D22" s="8" t="s">
        <v>206</v>
      </c>
      <c r="E22" s="191" t="s">
        <v>13</v>
      </c>
    </row>
    <row r="23" spans="2:5" ht="22.5" customHeight="1">
      <c r="B23" s="61">
        <v>4989973</v>
      </c>
      <c r="C23" s="33">
        <v>2708850</v>
      </c>
      <c r="D23" s="2" t="s">
        <v>207</v>
      </c>
      <c r="E23" s="191"/>
    </row>
    <row r="24" spans="2:5" ht="22.5" customHeight="1">
      <c r="B24" s="62">
        <v>1734517</v>
      </c>
      <c r="C24" s="63">
        <v>1308372</v>
      </c>
      <c r="D24" s="6" t="s">
        <v>84</v>
      </c>
      <c r="E24" s="191"/>
    </row>
    <row r="25" spans="2:5" ht="22.5" customHeight="1">
      <c r="B25" s="61">
        <v>3781042</v>
      </c>
      <c r="C25" s="33">
        <v>1708851</v>
      </c>
      <c r="D25" s="5" t="s">
        <v>148</v>
      </c>
      <c r="E25" s="191"/>
    </row>
    <row r="26" spans="2:5" ht="22.5" customHeight="1">
      <c r="B26" s="62">
        <v>-829746</v>
      </c>
      <c r="C26" s="63">
        <v>-521339</v>
      </c>
      <c r="D26" s="6" t="s">
        <v>208</v>
      </c>
      <c r="E26" s="191"/>
    </row>
    <row r="27" spans="2:5" ht="22.5" customHeight="1">
      <c r="B27" s="61">
        <v>348326</v>
      </c>
      <c r="C27" s="33">
        <v>326867</v>
      </c>
      <c r="D27" s="5" t="s">
        <v>209</v>
      </c>
      <c r="E27" s="191"/>
    </row>
    <row r="28" spans="2:5" ht="22.5" customHeight="1">
      <c r="B28" s="62">
        <v>809215</v>
      </c>
      <c r="C28" s="63">
        <v>232007</v>
      </c>
      <c r="D28" s="6" t="s">
        <v>214</v>
      </c>
      <c r="E28" s="191"/>
    </row>
    <row r="29" spans="2:5" ht="22.5" customHeight="1">
      <c r="B29" s="61">
        <v>426145</v>
      </c>
      <c r="C29" s="33">
        <v>134952</v>
      </c>
      <c r="D29" s="5" t="s">
        <v>115</v>
      </c>
      <c r="E29" s="191"/>
    </row>
    <row r="30" spans="2:5" ht="22.5" customHeight="1">
      <c r="B30" s="64">
        <v>0.2</v>
      </c>
      <c r="C30" s="65">
        <v>0.25</v>
      </c>
      <c r="D30" s="6" t="s">
        <v>211</v>
      </c>
      <c r="E30" s="191"/>
    </row>
    <row r="31" spans="2:5" ht="22.5" customHeight="1" thickBot="1">
      <c r="B31" s="66">
        <v>0.1031</v>
      </c>
      <c r="C31" s="48">
        <v>0.1225</v>
      </c>
      <c r="D31" s="9" t="s">
        <v>212</v>
      </c>
      <c r="E31" s="194"/>
    </row>
    <row r="32" spans="2:5" ht="22.5" customHeight="1">
      <c r="B32" s="53">
        <v>82</v>
      </c>
      <c r="C32" s="54">
        <v>71</v>
      </c>
      <c r="D32" s="10" t="s">
        <v>85</v>
      </c>
      <c r="E32" s="19" t="s">
        <v>73</v>
      </c>
    </row>
    <row r="33" spans="2:5" ht="22.5" customHeight="1">
      <c r="B33" s="32">
        <v>31.71</v>
      </c>
      <c r="C33" s="30">
        <v>38.03</v>
      </c>
      <c r="D33" s="5" t="s">
        <v>14</v>
      </c>
      <c r="E33" s="189" t="s">
        <v>74</v>
      </c>
    </row>
    <row r="34" spans="2:5" ht="22.5" customHeight="1">
      <c r="B34" s="67">
        <v>52.44</v>
      </c>
      <c r="C34" s="68">
        <v>46.48</v>
      </c>
      <c r="D34" s="6" t="s">
        <v>15</v>
      </c>
      <c r="E34" s="179"/>
    </row>
    <row r="35" spans="2:5" ht="22.5" customHeight="1">
      <c r="B35" s="32">
        <v>3.66</v>
      </c>
      <c r="C35" s="30">
        <v>4.2300000000000004</v>
      </c>
      <c r="D35" s="5" t="s">
        <v>16</v>
      </c>
      <c r="E35" s="179"/>
    </row>
    <row r="36" spans="2:5" ht="22.5" customHeight="1" thickBot="1">
      <c r="B36" s="69">
        <v>12.2</v>
      </c>
      <c r="C36" s="70">
        <v>11.27</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95</v>
      </c>
      <c r="C2" s="196"/>
      <c r="D2" s="197"/>
      <c r="E2" s="198"/>
    </row>
    <row r="3" spans="2:5" ht="24" customHeight="1">
      <c r="B3" s="183" t="s">
        <v>36</v>
      </c>
      <c r="C3" s="184"/>
      <c r="D3" s="3" t="s">
        <v>1</v>
      </c>
      <c r="E3" s="178" t="s">
        <v>119</v>
      </c>
    </row>
    <row r="4" spans="2:5" ht="27.75" customHeight="1">
      <c r="B4" s="181" t="s">
        <v>241</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37</v>
      </c>
      <c r="C7" s="186"/>
      <c r="D7" s="1" t="s">
        <v>7</v>
      </c>
      <c r="E7" s="179"/>
    </row>
    <row r="8" spans="2:5" ht="31.5" customHeight="1" thickBot="1">
      <c r="B8" s="187" t="s">
        <v>38</v>
      </c>
      <c r="C8" s="188"/>
      <c r="D8" s="4" t="s">
        <v>8</v>
      </c>
      <c r="E8" s="180"/>
    </row>
    <row r="9" spans="2:5" ht="24" customHeight="1" thickBot="1">
      <c r="B9" s="12">
        <v>1402</v>
      </c>
      <c r="C9" s="20">
        <v>1401</v>
      </c>
      <c r="D9" s="192"/>
      <c r="E9" s="193"/>
    </row>
    <row r="10" spans="2:5" ht="22.5" customHeight="1">
      <c r="B10" s="51">
        <v>7066.8729999999996</v>
      </c>
      <c r="C10" s="52">
        <v>3234.623</v>
      </c>
      <c r="D10" s="18" t="s">
        <v>75</v>
      </c>
      <c r="E10" s="190" t="s">
        <v>9</v>
      </c>
    </row>
    <row r="11" spans="2:5" ht="22.5" customHeight="1">
      <c r="B11" s="24">
        <v>0.252648535072869</v>
      </c>
      <c r="C11" s="27">
        <v>0.1836240237186372</v>
      </c>
      <c r="D11" s="5" t="s">
        <v>76</v>
      </c>
      <c r="E11" s="191"/>
    </row>
    <row r="12" spans="2:5" ht="22.5" customHeight="1">
      <c r="B12" s="51">
        <v>2764.971</v>
      </c>
      <c r="C12" s="52">
        <v>1239.2280000000001</v>
      </c>
      <c r="D12" s="18" t="s">
        <v>77</v>
      </c>
      <c r="E12" s="191"/>
    </row>
    <row r="13" spans="2:5" ht="22.5" customHeight="1">
      <c r="B13" s="24">
        <v>0.16862205392273211</v>
      </c>
      <c r="C13" s="27">
        <v>0.12232878570553392</v>
      </c>
      <c r="D13" s="5" t="s">
        <v>76</v>
      </c>
      <c r="E13" s="191"/>
    </row>
    <row r="14" spans="2:5" ht="22.5" customHeight="1">
      <c r="B14" s="51">
        <v>58.162460000000003</v>
      </c>
      <c r="C14" s="52">
        <v>53.541890000000002</v>
      </c>
      <c r="D14" s="18" t="s">
        <v>78</v>
      </c>
      <c r="E14" s="191"/>
    </row>
    <row r="15" spans="2:5" ht="22.5" customHeight="1">
      <c r="B15" s="24">
        <v>4.6205700000000007</v>
      </c>
      <c r="C15" s="27">
        <v>-3.6420600000000007</v>
      </c>
      <c r="D15" s="5" t="s">
        <v>10</v>
      </c>
      <c r="E15" s="191"/>
    </row>
    <row r="16" spans="2:5" ht="22.5" customHeight="1">
      <c r="B16" s="51">
        <v>0.33375202573061125</v>
      </c>
      <c r="C16" s="52">
        <v>0.23231829013482375</v>
      </c>
      <c r="D16" s="18" t="s">
        <v>79</v>
      </c>
      <c r="E16" s="191"/>
    </row>
    <row r="17" spans="2:5" ht="22.5" customHeight="1" thickBot="1">
      <c r="B17" s="163">
        <v>1.4122259443359462E-2</v>
      </c>
      <c r="C17" s="81">
        <v>1.3552860427196462E-2</v>
      </c>
      <c r="D17" s="9" t="s">
        <v>80</v>
      </c>
      <c r="E17" s="191"/>
    </row>
    <row r="18" spans="2:5" ht="22.5" customHeight="1">
      <c r="B18" s="53">
        <v>131</v>
      </c>
      <c r="C18" s="54">
        <v>133</v>
      </c>
      <c r="D18" s="10" t="s">
        <v>81</v>
      </c>
      <c r="E18" s="190" t="s">
        <v>11</v>
      </c>
    </row>
    <row r="19" spans="2:5" ht="22.5" customHeight="1">
      <c r="B19" s="31">
        <v>0</v>
      </c>
      <c r="C19" s="29">
        <v>0</v>
      </c>
      <c r="D19" s="5" t="s">
        <v>82</v>
      </c>
      <c r="E19" s="191"/>
    </row>
    <row r="20" spans="2:5" ht="22.5" customHeight="1">
      <c r="B20" s="55">
        <v>23</v>
      </c>
      <c r="C20" s="56">
        <v>21</v>
      </c>
      <c r="D20" s="6" t="s">
        <v>12</v>
      </c>
      <c r="E20" s="191"/>
    </row>
    <row r="21" spans="2:5" ht="22.5" customHeight="1" thickBot="1">
      <c r="B21" s="57">
        <f>'[1]مستقیم و غیرمستقیم'!$F$17</f>
        <v>92.918452050857582</v>
      </c>
      <c r="C21" s="58">
        <f>'[1]مستقیم و غیرمستقیم'!$Q$17</f>
        <v>86.943795304738757</v>
      </c>
      <c r="D21" s="7" t="s">
        <v>83</v>
      </c>
      <c r="E21" s="194"/>
    </row>
    <row r="22" spans="2:5" ht="22.5" customHeight="1">
      <c r="B22" s="59">
        <v>9263678</v>
      </c>
      <c r="C22" s="60">
        <v>5007332.7268080004</v>
      </c>
      <c r="D22" s="8" t="s">
        <v>206</v>
      </c>
      <c r="E22" s="191" t="s">
        <v>13</v>
      </c>
    </row>
    <row r="23" spans="2:5" ht="22.5" customHeight="1">
      <c r="B23" s="61">
        <v>6492341.9592818134</v>
      </c>
      <c r="C23" s="33">
        <v>3503621</v>
      </c>
      <c r="D23" s="2" t="s">
        <v>207</v>
      </c>
      <c r="E23" s="191"/>
    </row>
    <row r="24" spans="2:5" ht="22.5" customHeight="1">
      <c r="B24" s="62">
        <v>2771336.1329531884</v>
      </c>
      <c r="C24" s="63">
        <v>1503712</v>
      </c>
      <c r="D24" s="6" t="s">
        <v>84</v>
      </c>
      <c r="E24" s="191"/>
    </row>
    <row r="25" spans="2:5" ht="22.5" customHeight="1">
      <c r="B25" s="61">
        <v>4181254.0489321882</v>
      </c>
      <c r="C25" s="33">
        <v>2059158.016347602</v>
      </c>
      <c r="D25" s="5" t="s">
        <v>148</v>
      </c>
      <c r="E25" s="191"/>
    </row>
    <row r="26" spans="2:5" ht="22.5" customHeight="1">
      <c r="B26" s="62">
        <v>-848718.91597899992</v>
      </c>
      <c r="C26" s="63">
        <v>-513702</v>
      </c>
      <c r="D26" s="6" t="s">
        <v>208</v>
      </c>
      <c r="E26" s="191"/>
    </row>
    <row r="27" spans="2:5" ht="22.5" customHeight="1">
      <c r="B27" s="61">
        <v>69357</v>
      </c>
      <c r="C27" s="33">
        <v>61204</v>
      </c>
      <c r="D27" s="5" t="s">
        <v>209</v>
      </c>
      <c r="E27" s="191"/>
    </row>
    <row r="28" spans="2:5" ht="22.5" customHeight="1">
      <c r="B28" s="62">
        <v>1241247.1329531884</v>
      </c>
      <c r="C28" s="63">
        <v>704445.01634760201</v>
      </c>
      <c r="D28" s="6" t="s">
        <v>214</v>
      </c>
      <c r="E28" s="191"/>
    </row>
    <row r="29" spans="2:5" ht="22.5" customHeight="1">
      <c r="B29" s="61">
        <v>150800.13295318838</v>
      </c>
      <c r="C29" s="33">
        <v>101117.12453360198</v>
      </c>
      <c r="D29" s="5" t="s">
        <v>115</v>
      </c>
      <c r="E29" s="191"/>
    </row>
    <row r="30" spans="2:5" ht="22.5" customHeight="1">
      <c r="B30" s="64">
        <v>7.0000000000000007E-2</v>
      </c>
      <c r="C30" s="65">
        <v>0.15</v>
      </c>
      <c r="D30" s="6" t="s">
        <v>211</v>
      </c>
      <c r="E30" s="191"/>
    </row>
    <row r="31" spans="2:5" ht="22.5" customHeight="1" thickBot="1">
      <c r="B31" s="66">
        <v>0.1215</v>
      </c>
      <c r="C31" s="48">
        <v>0.16009999999999999</v>
      </c>
      <c r="D31" s="9" t="s">
        <v>212</v>
      </c>
      <c r="E31" s="194"/>
    </row>
    <row r="32" spans="2:5" ht="22.5" customHeight="1">
      <c r="B32" s="53">
        <v>141</v>
      </c>
      <c r="C32" s="54">
        <v>104</v>
      </c>
      <c r="D32" s="10" t="s">
        <v>85</v>
      </c>
      <c r="E32" s="19" t="s">
        <v>73</v>
      </c>
    </row>
    <row r="33" spans="2:5" ht="22.5" customHeight="1">
      <c r="B33" s="32">
        <v>35.46</v>
      </c>
      <c r="C33" s="30">
        <v>39.42</v>
      </c>
      <c r="D33" s="5" t="s">
        <v>14</v>
      </c>
      <c r="E33" s="189" t="s">
        <v>74</v>
      </c>
    </row>
    <row r="34" spans="2:5" ht="22.5" customHeight="1">
      <c r="B34" s="67">
        <v>47.52</v>
      </c>
      <c r="C34" s="68">
        <v>44.23</v>
      </c>
      <c r="D34" s="6" t="s">
        <v>15</v>
      </c>
      <c r="E34" s="179"/>
    </row>
    <row r="35" spans="2:5" ht="22.5" customHeight="1">
      <c r="B35" s="32">
        <v>5.67</v>
      </c>
      <c r="C35" s="30">
        <v>3.85</v>
      </c>
      <c r="D35" s="5" t="s">
        <v>16</v>
      </c>
      <c r="E35" s="179"/>
    </row>
    <row r="36" spans="2:5" ht="22.5" customHeight="1" thickBot="1">
      <c r="B36" s="69">
        <v>11.35</v>
      </c>
      <c r="C36" s="70">
        <v>12.5</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112</v>
      </c>
      <c r="C2" s="196"/>
      <c r="D2" s="197"/>
      <c r="E2" s="198"/>
    </row>
    <row r="3" spans="2:5" ht="24" customHeight="1">
      <c r="B3" s="183" t="s">
        <v>198</v>
      </c>
      <c r="C3" s="184"/>
      <c r="D3" s="3" t="s">
        <v>1</v>
      </c>
      <c r="E3" s="178" t="s">
        <v>119</v>
      </c>
    </row>
    <row r="4" spans="2:5" ht="28.5" customHeight="1">
      <c r="B4" s="181" t="s">
        <v>242</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39</v>
      </c>
      <c r="C7" s="186"/>
      <c r="D7" s="1" t="s">
        <v>7</v>
      </c>
      <c r="E7" s="179"/>
    </row>
    <row r="8" spans="2:5" ht="39" customHeight="1" thickBot="1">
      <c r="B8" s="187" t="s">
        <v>145</v>
      </c>
      <c r="C8" s="188"/>
      <c r="D8" s="4" t="s">
        <v>8</v>
      </c>
      <c r="E8" s="180"/>
    </row>
    <row r="9" spans="2:5" ht="24" customHeight="1" thickBot="1">
      <c r="B9" s="12">
        <v>1402</v>
      </c>
      <c r="C9" s="20">
        <v>1401</v>
      </c>
      <c r="D9" s="192"/>
      <c r="E9" s="193"/>
    </row>
    <row r="10" spans="2:5" ht="22.5" customHeight="1">
      <c r="B10" s="51">
        <v>170961.47099999999</v>
      </c>
      <c r="C10" s="52">
        <v>95986.376000000004</v>
      </c>
      <c r="D10" s="18" t="s">
        <v>75</v>
      </c>
      <c r="E10" s="190" t="s">
        <v>9</v>
      </c>
    </row>
    <row r="11" spans="2:5" ht="22.5" customHeight="1">
      <c r="B11" s="24">
        <v>6.1120618981058206</v>
      </c>
      <c r="C11" s="27">
        <v>5.448982642889149</v>
      </c>
      <c r="D11" s="5" t="s">
        <v>76</v>
      </c>
      <c r="E11" s="191"/>
    </row>
    <row r="12" spans="2:5" ht="22.5" customHeight="1">
      <c r="B12" s="51">
        <v>118489.83199999999</v>
      </c>
      <c r="C12" s="52">
        <v>73299.898000000001</v>
      </c>
      <c r="D12" s="18" t="s">
        <v>77</v>
      </c>
      <c r="E12" s="191"/>
    </row>
    <row r="13" spans="2:5" ht="22.5" customHeight="1">
      <c r="B13" s="24">
        <v>7.2261151530339625</v>
      </c>
      <c r="C13" s="27">
        <v>7.2357044181373356</v>
      </c>
      <c r="D13" s="5" t="s">
        <v>76</v>
      </c>
      <c r="E13" s="191"/>
    </row>
    <row r="14" spans="2:5" ht="22.5" customHeight="1">
      <c r="B14" s="51">
        <v>85.206050000000005</v>
      </c>
      <c r="C14" s="52">
        <v>95.084860000000006</v>
      </c>
      <c r="D14" s="18" t="s">
        <v>78</v>
      </c>
      <c r="E14" s="191"/>
    </row>
    <row r="15" spans="2:5" ht="22.5" customHeight="1">
      <c r="B15" s="24">
        <v>-9.8788100000000014</v>
      </c>
      <c r="C15" s="27">
        <v>-3.6377099999999984</v>
      </c>
      <c r="D15" s="5" t="s">
        <v>10</v>
      </c>
      <c r="E15" s="191"/>
    </row>
    <row r="16" spans="2:5" ht="22.5" customHeight="1">
      <c r="B16" s="51">
        <v>1.6515391630801735</v>
      </c>
      <c r="C16" s="52">
        <v>1.4678292298296165</v>
      </c>
      <c r="D16" s="18" t="s">
        <v>79</v>
      </c>
      <c r="E16" s="191"/>
    </row>
    <row r="17" spans="2:5" ht="22.5" customHeight="1" thickBot="1">
      <c r="B17" s="25">
        <v>0.62274447405827904</v>
      </c>
      <c r="C17" s="28">
        <v>0.34951954137421126</v>
      </c>
      <c r="D17" s="9" t="s">
        <v>80</v>
      </c>
      <c r="E17" s="191"/>
    </row>
    <row r="18" spans="2:5" ht="22.5" customHeight="1">
      <c r="B18" s="53">
        <v>1130</v>
      </c>
      <c r="C18" s="54">
        <v>1114</v>
      </c>
      <c r="D18" s="10" t="s">
        <v>81</v>
      </c>
      <c r="E18" s="190" t="s">
        <v>11</v>
      </c>
    </row>
    <row r="19" spans="2:5" ht="22.5" customHeight="1">
      <c r="B19" s="31">
        <v>49</v>
      </c>
      <c r="C19" s="29">
        <v>52</v>
      </c>
      <c r="D19" s="5" t="s">
        <v>82</v>
      </c>
      <c r="E19" s="191"/>
    </row>
    <row r="20" spans="2:5" ht="22.5" customHeight="1">
      <c r="B20" s="55">
        <v>55</v>
      </c>
      <c r="C20" s="56">
        <v>53</v>
      </c>
      <c r="D20" s="6" t="s">
        <v>12</v>
      </c>
      <c r="E20" s="191"/>
    </row>
    <row r="21" spans="2:5" ht="22.5" customHeight="1" thickBot="1">
      <c r="B21" s="57">
        <f>'[1]مستقیم و غیرمستقیم'!$F$18</f>
        <v>31.501799263770376</v>
      </c>
      <c r="C21" s="58">
        <f>'[1]مستقیم و غیرمستقیم'!$Q$18</f>
        <v>24.97520400538718</v>
      </c>
      <c r="D21" s="7" t="s">
        <v>83</v>
      </c>
      <c r="E21" s="194"/>
    </row>
    <row r="22" spans="2:5" ht="22.5" customHeight="1">
      <c r="B22" s="59">
        <v>152479614.18346</v>
      </c>
      <c r="C22" s="60">
        <v>99227434.302881241</v>
      </c>
      <c r="D22" s="8" t="s">
        <v>206</v>
      </c>
      <c r="E22" s="191" t="s">
        <v>13</v>
      </c>
    </row>
    <row r="23" spans="2:5" ht="22.5" customHeight="1">
      <c r="B23" s="61">
        <v>134385829</v>
      </c>
      <c r="C23" s="33">
        <v>87153652</v>
      </c>
      <c r="D23" s="2" t="s">
        <v>207</v>
      </c>
      <c r="E23" s="191"/>
    </row>
    <row r="24" spans="2:5" ht="22.5" customHeight="1">
      <c r="B24" s="62">
        <v>18093785</v>
      </c>
      <c r="C24" s="63">
        <v>12073782</v>
      </c>
      <c r="D24" s="6" t="s">
        <v>84</v>
      </c>
      <c r="E24" s="191"/>
    </row>
    <row r="25" spans="2:5" ht="22.5" customHeight="1">
      <c r="B25" s="61">
        <v>46595505</v>
      </c>
      <c r="C25" s="33">
        <v>24708613</v>
      </c>
      <c r="D25" s="5" t="s">
        <v>148</v>
      </c>
      <c r="E25" s="191"/>
    </row>
    <row r="26" spans="2:5" ht="22.5" customHeight="1">
      <c r="B26" s="62">
        <v>-7331264</v>
      </c>
      <c r="C26" s="63">
        <v>-3860570</v>
      </c>
      <c r="D26" s="6" t="s">
        <v>208</v>
      </c>
      <c r="E26" s="191"/>
    </row>
    <row r="27" spans="2:5" ht="22.5" customHeight="1">
      <c r="B27" s="61">
        <v>2970546</v>
      </c>
      <c r="C27" s="33">
        <v>3027985</v>
      </c>
      <c r="D27" s="5" t="s">
        <v>209</v>
      </c>
      <c r="E27" s="191"/>
    </row>
    <row r="28" spans="2:5" ht="22.5" customHeight="1">
      <c r="B28" s="62">
        <v>14168386</v>
      </c>
      <c r="C28" s="63">
        <v>5102619</v>
      </c>
      <c r="D28" s="6" t="s">
        <v>214</v>
      </c>
      <c r="E28" s="191"/>
    </row>
    <row r="29" spans="2:5" ht="22.5" customHeight="1">
      <c r="B29" s="61">
        <v>8005336</v>
      </c>
      <c r="C29" s="33">
        <v>3230549</v>
      </c>
      <c r="D29" s="5" t="s">
        <v>115</v>
      </c>
      <c r="E29" s="191"/>
    </row>
    <row r="30" spans="2:5" ht="22.5" customHeight="1">
      <c r="B30" s="64">
        <v>0.18</v>
      </c>
      <c r="C30" s="65">
        <v>0.27</v>
      </c>
      <c r="D30" s="6" t="s">
        <v>211</v>
      </c>
      <c r="E30" s="191"/>
    </row>
    <row r="31" spans="2:5" ht="22.5" customHeight="1" thickBot="1">
      <c r="B31" s="66">
        <v>3.2899999999999999E-2</v>
      </c>
      <c r="C31" s="48">
        <v>3.7199999999999997E-2</v>
      </c>
      <c r="D31" s="9" t="s">
        <v>212</v>
      </c>
      <c r="E31" s="194"/>
    </row>
    <row r="32" spans="2:5" ht="22.5" customHeight="1">
      <c r="B32" s="53">
        <v>629</v>
      </c>
      <c r="C32" s="54">
        <v>503</v>
      </c>
      <c r="D32" s="10" t="s">
        <v>85</v>
      </c>
      <c r="E32" s="19" t="s">
        <v>73</v>
      </c>
    </row>
    <row r="33" spans="2:5" ht="22.5" customHeight="1">
      <c r="B33" s="32">
        <v>38.630000000000003</v>
      </c>
      <c r="C33" s="30">
        <v>34</v>
      </c>
      <c r="D33" s="5" t="s">
        <v>14</v>
      </c>
      <c r="E33" s="189" t="s">
        <v>74</v>
      </c>
    </row>
    <row r="34" spans="2:5" ht="22.5" customHeight="1">
      <c r="B34" s="67">
        <v>48.81</v>
      </c>
      <c r="C34" s="68">
        <v>50.5</v>
      </c>
      <c r="D34" s="6" t="s">
        <v>15</v>
      </c>
      <c r="E34" s="179"/>
    </row>
    <row r="35" spans="2:5" ht="22.5" customHeight="1">
      <c r="B35" s="32">
        <v>3.02</v>
      </c>
      <c r="C35" s="30">
        <v>3.78</v>
      </c>
      <c r="D35" s="5" t="s">
        <v>16</v>
      </c>
      <c r="E35" s="179"/>
    </row>
    <row r="36" spans="2:5" ht="22.5" customHeight="1" thickBot="1">
      <c r="B36" s="69">
        <v>9.5399999999999991</v>
      </c>
      <c r="C36" s="70">
        <v>11.73</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96</v>
      </c>
      <c r="C2" s="196"/>
      <c r="D2" s="197"/>
      <c r="E2" s="198"/>
    </row>
    <row r="3" spans="2:5" ht="29.25" customHeight="1">
      <c r="B3" s="183" t="s">
        <v>118</v>
      </c>
      <c r="C3" s="184"/>
      <c r="D3" s="3" t="s">
        <v>1</v>
      </c>
      <c r="E3" s="178" t="s">
        <v>119</v>
      </c>
    </row>
    <row r="4" spans="2:5" ht="30" customHeight="1">
      <c r="B4" s="181" t="s">
        <v>243</v>
      </c>
      <c r="C4" s="182"/>
      <c r="D4" s="2" t="s">
        <v>2</v>
      </c>
      <c r="E4" s="179"/>
    </row>
    <row r="5" spans="2:5" ht="29.25" customHeight="1">
      <c r="B5" s="185" t="s">
        <v>234</v>
      </c>
      <c r="C5" s="186"/>
      <c r="D5" s="1" t="s">
        <v>3</v>
      </c>
      <c r="E5" s="179"/>
    </row>
    <row r="6" spans="2:5" ht="29.25" customHeight="1">
      <c r="B6" s="181" t="s">
        <v>4</v>
      </c>
      <c r="C6" s="182"/>
      <c r="D6" s="2" t="s">
        <v>5</v>
      </c>
      <c r="E6" s="179"/>
    </row>
    <row r="7" spans="2:5" ht="29.25" customHeight="1">
      <c r="B7" s="185" t="s">
        <v>40</v>
      </c>
      <c r="C7" s="186"/>
      <c r="D7" s="1" t="s">
        <v>7</v>
      </c>
      <c r="E7" s="179"/>
    </row>
    <row r="8" spans="2:5" ht="31.5" customHeight="1" thickBot="1">
      <c r="B8" s="187" t="s">
        <v>126</v>
      </c>
      <c r="C8" s="188"/>
      <c r="D8" s="4" t="s">
        <v>8</v>
      </c>
      <c r="E8" s="180"/>
    </row>
    <row r="9" spans="2:5" ht="24" customHeight="1" thickBot="1">
      <c r="B9" s="12">
        <v>1402</v>
      </c>
      <c r="C9" s="20">
        <v>1401</v>
      </c>
      <c r="D9" s="192"/>
      <c r="E9" s="193"/>
    </row>
    <row r="10" spans="2:5" ht="22.5" customHeight="1">
      <c r="B10" s="51">
        <v>62891.499000000003</v>
      </c>
      <c r="C10" s="52">
        <v>37470.911</v>
      </c>
      <c r="D10" s="18" t="s">
        <v>75</v>
      </c>
      <c r="E10" s="190" t="s">
        <v>9</v>
      </c>
    </row>
    <row r="11" spans="2:5" ht="22.5" customHeight="1">
      <c r="B11" s="24">
        <v>2.2484407305588774</v>
      </c>
      <c r="C11" s="27">
        <v>2.1271596257811014</v>
      </c>
      <c r="D11" s="5" t="s">
        <v>76</v>
      </c>
      <c r="E11" s="191"/>
    </row>
    <row r="12" spans="2:5" ht="22.5" customHeight="1">
      <c r="B12" s="51">
        <v>26745.606</v>
      </c>
      <c r="C12" s="52">
        <v>19119.463</v>
      </c>
      <c r="D12" s="18" t="s">
        <v>77</v>
      </c>
      <c r="E12" s="191"/>
    </row>
    <row r="13" spans="2:5" ht="22.5" customHeight="1">
      <c r="B13" s="24">
        <v>1.6310836595132998</v>
      </c>
      <c r="C13" s="27">
        <v>1.8873530069784452</v>
      </c>
      <c r="D13" s="5" t="s">
        <v>76</v>
      </c>
      <c r="E13" s="191"/>
    </row>
    <row r="14" spans="2:5" ht="22.5" customHeight="1">
      <c r="B14" s="51">
        <v>72.902789999999996</v>
      </c>
      <c r="C14" s="52">
        <v>68.980509999999995</v>
      </c>
      <c r="D14" s="18" t="s">
        <v>78</v>
      </c>
      <c r="E14" s="191"/>
    </row>
    <row r="15" spans="2:5" ht="22.5" customHeight="1">
      <c r="B15" s="24">
        <v>3.9222800000000007</v>
      </c>
      <c r="C15" s="27">
        <v>4.4299599999999941</v>
      </c>
      <c r="D15" s="5" t="s">
        <v>10</v>
      </c>
      <c r="E15" s="191"/>
    </row>
    <row r="16" spans="2:5" ht="22.5" customHeight="1">
      <c r="B16" s="51">
        <v>0.98156053052889591</v>
      </c>
      <c r="C16" s="52">
        <v>0.63950313991773922</v>
      </c>
      <c r="D16" s="18" t="s">
        <v>79</v>
      </c>
      <c r="E16" s="191"/>
    </row>
    <row r="17" spans="2:5" ht="22.5" customHeight="1" thickBot="1">
      <c r="B17" s="25">
        <v>5.5887055495625662</v>
      </c>
      <c r="C17" s="28">
        <v>6.2265522445303301</v>
      </c>
      <c r="D17" s="9" t="s">
        <v>80</v>
      </c>
      <c r="E17" s="191"/>
    </row>
    <row r="18" spans="2:5" ht="22.5" customHeight="1">
      <c r="B18" s="53">
        <v>1451</v>
      </c>
      <c r="C18" s="54">
        <v>1541</v>
      </c>
      <c r="D18" s="10" t="s">
        <v>81</v>
      </c>
      <c r="E18" s="190" t="s">
        <v>11</v>
      </c>
    </row>
    <row r="19" spans="2:5" ht="22.5" customHeight="1">
      <c r="B19" s="31">
        <v>801</v>
      </c>
      <c r="C19" s="29">
        <v>690</v>
      </c>
      <c r="D19" s="5" t="s">
        <v>82</v>
      </c>
      <c r="E19" s="191"/>
    </row>
    <row r="20" spans="2:5" ht="22.5" customHeight="1">
      <c r="B20" s="55">
        <v>42</v>
      </c>
      <c r="C20" s="56">
        <v>38</v>
      </c>
      <c r="D20" s="6" t="s">
        <v>12</v>
      </c>
      <c r="E20" s="191"/>
    </row>
    <row r="21" spans="2:5" ht="22.5" customHeight="1" thickBot="1">
      <c r="B21" s="57">
        <f>'[1]مستقیم و غیرمستقیم'!$F$19</f>
        <v>80.314713122038953</v>
      </c>
      <c r="C21" s="58">
        <f>'[1]مستقیم و غیرمستقیم'!$Q$19</f>
        <v>68.053226674953265</v>
      </c>
      <c r="D21" s="7" t="s">
        <v>83</v>
      </c>
      <c r="E21" s="194"/>
    </row>
    <row r="22" spans="2:5" ht="22.5" customHeight="1">
      <c r="B22" s="59">
        <v>118403743.56969267</v>
      </c>
      <c r="C22" s="60">
        <v>81262179.996630758</v>
      </c>
      <c r="D22" s="8" t="s">
        <v>206</v>
      </c>
      <c r="E22" s="191" t="s">
        <v>13</v>
      </c>
    </row>
    <row r="23" spans="2:5" ht="22.5" customHeight="1">
      <c r="B23" s="61">
        <v>104186318.10771623</v>
      </c>
      <c r="C23" s="33">
        <v>67486882.640245855</v>
      </c>
      <c r="D23" s="2" t="s">
        <v>207</v>
      </c>
      <c r="E23" s="191"/>
    </row>
    <row r="24" spans="2:5" ht="22.5" customHeight="1">
      <c r="B24" s="62">
        <v>14217425.905591536</v>
      </c>
      <c r="C24" s="63">
        <v>13775297</v>
      </c>
      <c r="D24" s="6" t="s">
        <v>84</v>
      </c>
      <c r="E24" s="191"/>
    </row>
    <row r="25" spans="2:5" ht="22.5" customHeight="1">
      <c r="B25" s="61">
        <v>30498982.149867557</v>
      </c>
      <c r="C25" s="33">
        <v>20927740.525716316</v>
      </c>
      <c r="D25" s="5" t="s">
        <v>148</v>
      </c>
      <c r="E25" s="191"/>
    </row>
    <row r="26" spans="2:5" ht="22.5" customHeight="1">
      <c r="B26" s="62">
        <v>-9650181</v>
      </c>
      <c r="C26" s="63">
        <v>-5172215.2042401014</v>
      </c>
      <c r="D26" s="6" t="s">
        <v>208</v>
      </c>
      <c r="E26" s="191"/>
    </row>
    <row r="27" spans="2:5" ht="22.5" customHeight="1">
      <c r="B27" s="61">
        <v>4796919</v>
      </c>
      <c r="C27" s="33">
        <v>4754137</v>
      </c>
      <c r="D27" s="5" t="s">
        <v>209</v>
      </c>
      <c r="E27" s="191"/>
    </row>
    <row r="28" spans="2:5" ht="22.5" customHeight="1">
      <c r="B28" s="62">
        <v>1730622.9055915363</v>
      </c>
      <c r="C28" s="63">
        <v>5667258.395861391</v>
      </c>
      <c r="D28" s="6" t="s">
        <v>214</v>
      </c>
      <c r="E28" s="191"/>
    </row>
    <row r="29" spans="2:5" ht="22.5" customHeight="1">
      <c r="B29" s="61">
        <v>1942128.9055915363</v>
      </c>
      <c r="C29" s="33">
        <v>3079097.395861391</v>
      </c>
      <c r="D29" s="5" t="s">
        <v>115</v>
      </c>
      <c r="E29" s="191"/>
    </row>
    <row r="30" spans="2:5" ht="22.5" customHeight="1">
      <c r="B30" s="64">
        <v>0.28999999999999998</v>
      </c>
      <c r="C30" s="65">
        <v>0.24</v>
      </c>
      <c r="D30" s="6" t="s">
        <v>211</v>
      </c>
      <c r="E30" s="191"/>
    </row>
    <row r="31" spans="2:5" ht="22.5" customHeight="1" thickBot="1">
      <c r="B31" s="66">
        <v>0.13900000000000001</v>
      </c>
      <c r="C31" s="48">
        <v>0.13400000000000001</v>
      </c>
      <c r="D31" s="9" t="s">
        <v>212</v>
      </c>
      <c r="E31" s="194"/>
    </row>
    <row r="32" spans="2:5" ht="22.5" customHeight="1">
      <c r="B32" s="53">
        <v>903</v>
      </c>
      <c r="C32" s="54">
        <v>755</v>
      </c>
      <c r="D32" s="10" t="s">
        <v>85</v>
      </c>
      <c r="E32" s="19" t="s">
        <v>73</v>
      </c>
    </row>
    <row r="33" spans="2:5" ht="22.5" customHeight="1">
      <c r="B33" s="32">
        <v>22.81</v>
      </c>
      <c r="C33" s="30">
        <v>21.85</v>
      </c>
      <c r="D33" s="5" t="s">
        <v>14</v>
      </c>
      <c r="E33" s="189" t="s">
        <v>74</v>
      </c>
    </row>
    <row r="34" spans="2:5" ht="22.5" customHeight="1">
      <c r="B34" s="67">
        <v>58.58</v>
      </c>
      <c r="C34" s="68">
        <v>59.34</v>
      </c>
      <c r="D34" s="6" t="s">
        <v>15</v>
      </c>
      <c r="E34" s="179"/>
    </row>
    <row r="35" spans="2:5" ht="22.5" customHeight="1">
      <c r="B35" s="32">
        <v>6.2</v>
      </c>
      <c r="C35" s="30">
        <v>6.23</v>
      </c>
      <c r="D35" s="5" t="s">
        <v>16</v>
      </c>
      <c r="E35" s="179"/>
    </row>
    <row r="36" spans="2:5" ht="22.5" customHeight="1" thickBot="1">
      <c r="B36" s="69">
        <v>12.4</v>
      </c>
      <c r="C36" s="70">
        <v>12.58</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7"/>
  <sheetViews>
    <sheetView showGridLines="0" zoomScaleNormal="100" workbookViewId="0">
      <selection activeCell="B2" sqref="B2:E2"/>
    </sheetView>
  </sheetViews>
  <sheetFormatPr defaultColWidth="9" defaultRowHeight="14.25"/>
  <cols>
    <col min="1" max="1" width="7.5703125" style="15" customWidth="1"/>
    <col min="2" max="2" width="31.85546875" style="15" customWidth="1"/>
    <col min="3" max="3" width="31.85546875" style="16" customWidth="1"/>
    <col min="4" max="4" width="48.7109375" style="15" customWidth="1"/>
    <col min="5" max="5" width="15.5703125" style="15" customWidth="1"/>
    <col min="6" max="16384" width="9" style="15"/>
  </cols>
  <sheetData>
    <row r="1" spans="1:5" ht="15" customHeight="1" thickBot="1"/>
    <row r="2" spans="1:5" ht="24.75" customHeight="1" thickBot="1">
      <c r="B2" s="195" t="s">
        <v>151</v>
      </c>
      <c r="C2" s="196"/>
      <c r="D2" s="197"/>
      <c r="E2" s="198"/>
    </row>
    <row r="3" spans="1:5" ht="24" customHeight="1">
      <c r="B3" s="183" t="s">
        <v>52</v>
      </c>
      <c r="C3" s="184"/>
      <c r="D3" s="3" t="s">
        <v>1</v>
      </c>
      <c r="E3" s="178" t="s">
        <v>119</v>
      </c>
    </row>
    <row r="4" spans="1:5" ht="24" customHeight="1">
      <c r="B4" s="181" t="s">
        <v>187</v>
      </c>
      <c r="C4" s="182"/>
      <c r="D4" s="2" t="s">
        <v>2</v>
      </c>
      <c r="E4" s="179"/>
    </row>
    <row r="5" spans="1:5" ht="24" customHeight="1">
      <c r="B5" s="185" t="s">
        <v>48</v>
      </c>
      <c r="C5" s="186"/>
      <c r="D5" s="1" t="s">
        <v>3</v>
      </c>
      <c r="E5" s="179"/>
    </row>
    <row r="6" spans="1:5" ht="24" customHeight="1">
      <c r="B6" s="181" t="s">
        <v>33</v>
      </c>
      <c r="C6" s="182"/>
      <c r="D6" s="2" t="s">
        <v>5</v>
      </c>
      <c r="E6" s="179"/>
    </row>
    <row r="7" spans="1:5" ht="24" customHeight="1">
      <c r="B7" s="185" t="s">
        <v>244</v>
      </c>
      <c r="C7" s="186"/>
      <c r="D7" s="1" t="s">
        <v>7</v>
      </c>
      <c r="E7" s="179"/>
    </row>
    <row r="8" spans="1:5" ht="32.25" customHeight="1" thickBot="1">
      <c r="B8" s="187" t="s">
        <v>171</v>
      </c>
      <c r="C8" s="188"/>
      <c r="D8" s="4" t="s">
        <v>8</v>
      </c>
      <c r="E8" s="180"/>
    </row>
    <row r="9" spans="1:5" ht="24" customHeight="1" thickBot="1">
      <c r="B9" s="12">
        <v>1402</v>
      </c>
      <c r="C9" s="20">
        <v>1401</v>
      </c>
      <c r="D9" s="192"/>
      <c r="E9" s="193"/>
    </row>
    <row r="10" spans="1:5" ht="22.5" customHeight="1">
      <c r="A10" s="16"/>
      <c r="B10" s="51" t="s">
        <v>52</v>
      </c>
      <c r="C10" s="52">
        <v>175</v>
      </c>
      <c r="D10" s="18" t="s">
        <v>75</v>
      </c>
      <c r="E10" s="190" t="s">
        <v>9</v>
      </c>
    </row>
    <row r="11" spans="1:5" ht="22.5" customHeight="1">
      <c r="B11" s="24" t="s">
        <v>52</v>
      </c>
      <c r="C11" s="82">
        <v>0.01</v>
      </c>
      <c r="D11" s="5" t="s">
        <v>76</v>
      </c>
      <c r="E11" s="191"/>
    </row>
    <row r="12" spans="1:5" ht="22.5" customHeight="1">
      <c r="B12" s="51" t="s">
        <v>52</v>
      </c>
      <c r="C12" s="52">
        <v>2547</v>
      </c>
      <c r="D12" s="18" t="s">
        <v>77</v>
      </c>
      <c r="E12" s="191"/>
    </row>
    <row r="13" spans="1:5" ht="22.5" customHeight="1">
      <c r="B13" s="24" t="s">
        <v>52</v>
      </c>
      <c r="C13" s="27">
        <v>0.3</v>
      </c>
      <c r="D13" s="5" t="s">
        <v>76</v>
      </c>
      <c r="E13" s="191"/>
    </row>
    <row r="14" spans="1:5" ht="22.5" customHeight="1">
      <c r="B14" s="51" t="s">
        <v>52</v>
      </c>
      <c r="C14" s="52">
        <v>0</v>
      </c>
      <c r="D14" s="18" t="s">
        <v>78</v>
      </c>
      <c r="E14" s="191"/>
    </row>
    <row r="15" spans="1:5" ht="22.5" customHeight="1">
      <c r="B15" s="24" t="s">
        <v>52</v>
      </c>
      <c r="C15" s="27" t="s">
        <v>52</v>
      </c>
      <c r="D15" s="5" t="s">
        <v>10</v>
      </c>
      <c r="E15" s="191"/>
    </row>
    <row r="16" spans="1:5" ht="22.5" customHeight="1">
      <c r="B16" s="51" t="s">
        <v>52</v>
      </c>
      <c r="C16" s="52">
        <v>0</v>
      </c>
      <c r="D16" s="18" t="s">
        <v>79</v>
      </c>
      <c r="E16" s="191"/>
    </row>
    <row r="17" spans="2:7" ht="22.5" customHeight="1" thickBot="1">
      <c r="B17" s="25" t="s">
        <v>52</v>
      </c>
      <c r="C17" s="28">
        <v>0</v>
      </c>
      <c r="D17" s="9" t="s">
        <v>80</v>
      </c>
      <c r="E17" s="191"/>
    </row>
    <row r="18" spans="2:7" ht="22.5" customHeight="1">
      <c r="B18" s="53" t="s">
        <v>52</v>
      </c>
      <c r="C18" s="54" t="s">
        <v>52</v>
      </c>
      <c r="D18" s="10" t="s">
        <v>81</v>
      </c>
      <c r="E18" s="190" t="s">
        <v>11</v>
      </c>
    </row>
    <row r="19" spans="2:7" ht="22.5" customHeight="1">
      <c r="B19" s="31" t="s">
        <v>52</v>
      </c>
      <c r="C19" s="29" t="s">
        <v>52</v>
      </c>
      <c r="D19" s="5" t="s">
        <v>82</v>
      </c>
      <c r="E19" s="191"/>
    </row>
    <row r="20" spans="2:7" ht="22.5" customHeight="1">
      <c r="B20" s="55" t="s">
        <v>52</v>
      </c>
      <c r="C20" s="56" t="s">
        <v>52</v>
      </c>
      <c r="D20" s="6" t="s">
        <v>12</v>
      </c>
      <c r="E20" s="191"/>
    </row>
    <row r="21" spans="2:7" ht="22.5" customHeight="1" thickBot="1">
      <c r="B21" s="57" t="s">
        <v>52</v>
      </c>
      <c r="C21" s="58" t="s">
        <v>52</v>
      </c>
      <c r="D21" s="7" t="s">
        <v>83</v>
      </c>
      <c r="E21" s="194"/>
    </row>
    <row r="22" spans="2:7" ht="22.5" customHeight="1">
      <c r="B22" s="59">
        <v>32690644.818555579</v>
      </c>
      <c r="C22" s="60">
        <v>24494032.101944625</v>
      </c>
      <c r="D22" s="8" t="s">
        <v>206</v>
      </c>
      <c r="E22" s="191" t="s">
        <v>13</v>
      </c>
    </row>
    <row r="23" spans="2:7" ht="22.5" customHeight="1">
      <c r="B23" s="61">
        <v>11370455</v>
      </c>
      <c r="C23" s="33">
        <v>5363761</v>
      </c>
      <c r="D23" s="2" t="s">
        <v>207</v>
      </c>
      <c r="E23" s="191"/>
    </row>
    <row r="24" spans="2:7" ht="22.5" customHeight="1">
      <c r="B24" s="62">
        <v>21320189.559999999</v>
      </c>
      <c r="C24" s="63">
        <v>19130270.559999999</v>
      </c>
      <c r="D24" s="6" t="s">
        <v>84</v>
      </c>
      <c r="E24" s="191"/>
    </row>
    <row r="25" spans="2:7" ht="22.5" customHeight="1">
      <c r="B25" s="61">
        <v>4605678</v>
      </c>
      <c r="C25" s="33">
        <v>2831289</v>
      </c>
      <c r="D25" s="5" t="s">
        <v>148</v>
      </c>
      <c r="E25" s="191"/>
    </row>
    <row r="26" spans="2:7" ht="22.5" customHeight="1">
      <c r="B26" s="62">
        <v>-1189376</v>
      </c>
      <c r="C26" s="63">
        <v>-587918</v>
      </c>
      <c r="D26" s="6" t="s">
        <v>208</v>
      </c>
      <c r="E26" s="191"/>
    </row>
    <row r="27" spans="2:7" ht="22.5" customHeight="1">
      <c r="B27" s="61">
        <v>940857</v>
      </c>
      <c r="C27" s="33">
        <v>661628</v>
      </c>
      <c r="D27" s="5" t="s">
        <v>209</v>
      </c>
      <c r="E27" s="191"/>
    </row>
    <row r="28" spans="2:7" ht="22.5" customHeight="1">
      <c r="B28" s="62">
        <v>1655660</v>
      </c>
      <c r="C28" s="63">
        <v>445052</v>
      </c>
      <c r="D28" s="6" t="s">
        <v>214</v>
      </c>
      <c r="E28" s="191"/>
    </row>
    <row r="29" spans="2:7" ht="22.5" customHeight="1">
      <c r="B29" s="61">
        <v>5389919</v>
      </c>
      <c r="C29" s="33">
        <v>4080567</v>
      </c>
      <c r="D29" s="5" t="s">
        <v>115</v>
      </c>
      <c r="E29" s="191"/>
    </row>
    <row r="30" spans="2:7" ht="22.5" customHeight="1">
      <c r="B30" s="64">
        <v>0.22</v>
      </c>
      <c r="C30" s="65">
        <v>0.22</v>
      </c>
      <c r="D30" s="6" t="s">
        <v>211</v>
      </c>
      <c r="E30" s="191"/>
    </row>
    <row r="31" spans="2:7" ht="22.5" customHeight="1" thickBot="1">
      <c r="B31" s="66">
        <v>8.2199999999999995E-2</v>
      </c>
      <c r="C31" s="48">
        <v>0.20250000000000001</v>
      </c>
      <c r="D31" s="9" t="s">
        <v>212</v>
      </c>
      <c r="E31" s="194"/>
    </row>
    <row r="32" spans="2:7" ht="22.5" customHeight="1">
      <c r="B32" s="53">
        <v>106</v>
      </c>
      <c r="C32" s="54">
        <v>55</v>
      </c>
      <c r="D32" s="10" t="s">
        <v>85</v>
      </c>
      <c r="E32" s="19" t="s">
        <v>73</v>
      </c>
      <c r="G32" s="47"/>
    </row>
    <row r="33" spans="2:5" ht="22.5" customHeight="1">
      <c r="B33" s="32">
        <v>44.339622641509436</v>
      </c>
      <c r="C33" s="30">
        <v>60</v>
      </c>
      <c r="D33" s="5" t="s">
        <v>14</v>
      </c>
      <c r="E33" s="189" t="s">
        <v>74</v>
      </c>
    </row>
    <row r="34" spans="2:5" ht="22.5" customHeight="1">
      <c r="B34" s="67">
        <v>36.79245283018868</v>
      </c>
      <c r="C34" s="68">
        <v>23.64</v>
      </c>
      <c r="D34" s="6" t="s">
        <v>15</v>
      </c>
      <c r="E34" s="179"/>
    </row>
    <row r="35" spans="2:5" ht="22.5" customHeight="1">
      <c r="B35" s="32">
        <v>7.5471698113207548</v>
      </c>
      <c r="C35" s="30">
        <v>7.27</v>
      </c>
      <c r="D35" s="5" t="s">
        <v>16</v>
      </c>
      <c r="E35" s="179"/>
    </row>
    <row r="36" spans="2:5" ht="22.5" customHeight="1" thickBot="1">
      <c r="B36" s="69">
        <v>11.320754716981133</v>
      </c>
      <c r="C36" s="70">
        <v>9.09</v>
      </c>
      <c r="D36" s="11" t="s">
        <v>17</v>
      </c>
      <c r="E36" s="180"/>
    </row>
    <row r="37" spans="2:5" ht="25.5" customHeight="1">
      <c r="B37" s="207" t="s">
        <v>149</v>
      </c>
      <c r="C37" s="207"/>
      <c r="D37" s="207"/>
      <c r="E37" s="207"/>
    </row>
  </sheetData>
  <mergeCells count="14">
    <mergeCell ref="B2:E2"/>
    <mergeCell ref="B3:C3"/>
    <mergeCell ref="E3:E8"/>
    <mergeCell ref="B4:C4"/>
    <mergeCell ref="B5:C5"/>
    <mergeCell ref="B6:C6"/>
    <mergeCell ref="B7:C7"/>
    <mergeCell ref="B8:C8"/>
    <mergeCell ref="B37:E37"/>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97</v>
      </c>
      <c r="C2" s="196"/>
      <c r="D2" s="197"/>
      <c r="E2" s="198"/>
    </row>
    <row r="3" spans="2:5" ht="24" customHeight="1">
      <c r="B3" s="183" t="s">
        <v>41</v>
      </c>
      <c r="C3" s="184"/>
      <c r="D3" s="3" t="s">
        <v>1</v>
      </c>
      <c r="E3" s="178" t="s">
        <v>119</v>
      </c>
    </row>
    <row r="4" spans="2:5" ht="30" customHeight="1">
      <c r="B4" s="181" t="s">
        <v>245</v>
      </c>
      <c r="C4" s="182"/>
      <c r="D4" s="2" t="s">
        <v>2</v>
      </c>
      <c r="E4" s="179"/>
    </row>
    <row r="5" spans="2:5" ht="28.5" customHeight="1">
      <c r="B5" s="185" t="s">
        <v>234</v>
      </c>
      <c r="C5" s="186"/>
      <c r="D5" s="1" t="s">
        <v>3</v>
      </c>
      <c r="E5" s="179"/>
    </row>
    <row r="6" spans="2:5" ht="28.5" customHeight="1">
      <c r="B6" s="181" t="s">
        <v>4</v>
      </c>
      <c r="C6" s="182"/>
      <c r="D6" s="2" t="s">
        <v>5</v>
      </c>
      <c r="E6" s="179"/>
    </row>
    <row r="7" spans="2:5" ht="28.5" customHeight="1">
      <c r="B7" s="185" t="s">
        <v>42</v>
      </c>
      <c r="C7" s="186"/>
      <c r="D7" s="1" t="s">
        <v>7</v>
      </c>
      <c r="E7" s="179"/>
    </row>
    <row r="8" spans="2:5" ht="33" customHeight="1" thickBot="1">
      <c r="B8" s="187" t="s">
        <v>170</v>
      </c>
      <c r="C8" s="188"/>
      <c r="D8" s="4" t="s">
        <v>8</v>
      </c>
      <c r="E8" s="180"/>
    </row>
    <row r="9" spans="2:5" ht="24" customHeight="1" thickBot="1">
      <c r="B9" s="12">
        <v>1402</v>
      </c>
      <c r="C9" s="20">
        <v>1401</v>
      </c>
      <c r="D9" s="192"/>
      <c r="E9" s="193"/>
    </row>
    <row r="10" spans="2:5" ht="22.5" customHeight="1">
      <c r="B10" s="51">
        <v>43958.392</v>
      </c>
      <c r="C10" s="52">
        <v>30474.255000000001</v>
      </c>
      <c r="D10" s="18" t="s">
        <v>75</v>
      </c>
      <c r="E10" s="190" t="s">
        <v>9</v>
      </c>
    </row>
    <row r="11" spans="2:5" ht="22.5" customHeight="1">
      <c r="B11" s="24">
        <v>1.5715611902122655</v>
      </c>
      <c r="C11" s="27">
        <v>1.7299714133386792</v>
      </c>
      <c r="D11" s="5" t="s">
        <v>76</v>
      </c>
      <c r="E11" s="191"/>
    </row>
    <row r="12" spans="2:5" ht="22.5" customHeight="1">
      <c r="B12" s="51">
        <v>26588.928</v>
      </c>
      <c r="C12" s="52">
        <v>15591.934999999999</v>
      </c>
      <c r="D12" s="18" t="s">
        <v>77</v>
      </c>
      <c r="E12" s="191"/>
    </row>
    <row r="13" spans="2:5" ht="22.5" customHeight="1">
      <c r="B13" s="24">
        <v>1.6215286348260587</v>
      </c>
      <c r="C13" s="27">
        <v>1.5391376529174727</v>
      </c>
      <c r="D13" s="5" t="s">
        <v>76</v>
      </c>
      <c r="E13" s="191"/>
    </row>
    <row r="14" spans="2:5" ht="22.5" customHeight="1">
      <c r="B14" s="51">
        <v>67.740589999999997</v>
      </c>
      <c r="C14" s="52">
        <v>68.827380000000005</v>
      </c>
      <c r="D14" s="18" t="s">
        <v>78</v>
      </c>
      <c r="E14" s="191"/>
    </row>
    <row r="15" spans="2:5" ht="22.5" customHeight="1">
      <c r="B15" s="24">
        <v>-1.0867900000000077</v>
      </c>
      <c r="C15" s="27">
        <v>12.385710000000003</v>
      </c>
      <c r="D15" s="5" t="s">
        <v>10</v>
      </c>
      <c r="E15" s="191"/>
    </row>
    <row r="16" spans="2:5" ht="22.5" customHeight="1">
      <c r="B16" s="51">
        <v>0.75883422584166926</v>
      </c>
      <c r="C16" s="52">
        <v>0.85073597692689928</v>
      </c>
      <c r="D16" s="18" t="s">
        <v>79</v>
      </c>
      <c r="E16" s="191"/>
    </row>
    <row r="17" spans="2:5" ht="22.5" customHeight="1" thickBot="1">
      <c r="B17" s="25">
        <v>1.3584250855854563</v>
      </c>
      <c r="C17" s="28">
        <v>1.6292603446671801</v>
      </c>
      <c r="D17" s="9" t="s">
        <v>80</v>
      </c>
      <c r="E17" s="191"/>
    </row>
    <row r="18" spans="2:5" ht="22.5" customHeight="1">
      <c r="B18" s="53">
        <v>1535</v>
      </c>
      <c r="C18" s="54">
        <v>1582</v>
      </c>
      <c r="D18" s="10" t="s">
        <v>81</v>
      </c>
      <c r="E18" s="190" t="s">
        <v>11</v>
      </c>
    </row>
    <row r="19" spans="2:5" ht="22.5" customHeight="1">
      <c r="B19" s="31">
        <v>699</v>
      </c>
      <c r="C19" s="29">
        <v>735</v>
      </c>
      <c r="D19" s="5" t="s">
        <v>82</v>
      </c>
      <c r="E19" s="191"/>
    </row>
    <row r="20" spans="2:5" ht="22.5" customHeight="1">
      <c r="B20" s="55">
        <v>62</v>
      </c>
      <c r="C20" s="56">
        <v>66</v>
      </c>
      <c r="D20" s="6" t="s">
        <v>12</v>
      </c>
      <c r="E20" s="191"/>
    </row>
    <row r="21" spans="2:5" ht="22.5" customHeight="1" thickBot="1">
      <c r="B21" s="57">
        <f>'[1]مستقیم و غیرمستقیم'!$F$21</f>
        <v>91.413368805665144</v>
      </c>
      <c r="C21" s="58">
        <f>'[1]مستقیم و غیرمستقیم'!$Q$21</f>
        <v>88.868906221933898</v>
      </c>
      <c r="D21" s="7" t="s">
        <v>83</v>
      </c>
      <c r="E21" s="194"/>
    </row>
    <row r="22" spans="2:5" ht="22.5" customHeight="1">
      <c r="B22" s="59">
        <v>58834286</v>
      </c>
      <c r="C22" s="60">
        <v>50693383.825033002</v>
      </c>
      <c r="D22" s="8" t="s">
        <v>206</v>
      </c>
      <c r="E22" s="191" t="s">
        <v>13</v>
      </c>
    </row>
    <row r="23" spans="2:5" ht="22.5" customHeight="1">
      <c r="B23" s="61">
        <v>51474424</v>
      </c>
      <c r="C23" s="33">
        <v>42847664</v>
      </c>
      <c r="D23" s="2" t="s">
        <v>207</v>
      </c>
      <c r="E23" s="191"/>
    </row>
    <row r="24" spans="2:5" ht="22.5" customHeight="1">
      <c r="B24" s="62">
        <v>7359862</v>
      </c>
      <c r="C24" s="63">
        <v>7845720.021187</v>
      </c>
      <c r="D24" s="6" t="s">
        <v>84</v>
      </c>
      <c r="E24" s="191"/>
    </row>
    <row r="25" spans="2:5" ht="22.5" customHeight="1">
      <c r="B25" s="61">
        <v>26431798</v>
      </c>
      <c r="C25" s="33">
        <v>14394703</v>
      </c>
      <c r="D25" s="5" t="s">
        <v>148</v>
      </c>
      <c r="E25" s="191"/>
    </row>
    <row r="26" spans="2:5" ht="22.5" customHeight="1">
      <c r="B26" s="62">
        <v>-6505361</v>
      </c>
      <c r="C26" s="63">
        <v>-4493861</v>
      </c>
      <c r="D26" s="6" t="s">
        <v>208</v>
      </c>
      <c r="E26" s="191"/>
    </row>
    <row r="27" spans="2:5" ht="22.5" customHeight="1">
      <c r="B27" s="61">
        <v>3192590</v>
      </c>
      <c r="C27" s="33">
        <v>2349333</v>
      </c>
      <c r="D27" s="5" t="s">
        <v>209</v>
      </c>
      <c r="E27" s="191"/>
    </row>
    <row r="28" spans="2:5" ht="22.5" customHeight="1">
      <c r="B28" s="62">
        <v>3190930</v>
      </c>
      <c r="C28" s="63">
        <v>1812941</v>
      </c>
      <c r="D28" s="6" t="s">
        <v>214</v>
      </c>
      <c r="E28" s="191"/>
    </row>
    <row r="29" spans="2:5" ht="22.5" customHeight="1">
      <c r="B29" s="61">
        <v>50846</v>
      </c>
      <c r="C29" s="33">
        <v>383784</v>
      </c>
      <c r="D29" s="5" t="s">
        <v>115</v>
      </c>
      <c r="E29" s="191"/>
    </row>
    <row r="30" spans="2:5" ht="22.5" customHeight="1">
      <c r="B30" s="64">
        <v>0.19</v>
      </c>
      <c r="C30" s="65">
        <v>0.19</v>
      </c>
      <c r="D30" s="6" t="s">
        <v>211</v>
      </c>
      <c r="E30" s="191"/>
    </row>
    <row r="31" spans="2:5" ht="22.5" customHeight="1" thickBot="1">
      <c r="B31" s="66">
        <v>8.8900000000000007E-2</v>
      </c>
      <c r="C31" s="48">
        <v>8.8999999999999996E-2</v>
      </c>
      <c r="D31" s="9" t="s">
        <v>212</v>
      </c>
      <c r="E31" s="194"/>
    </row>
    <row r="32" spans="2:5" ht="22.5" customHeight="1">
      <c r="B32" s="53">
        <v>774</v>
      </c>
      <c r="C32" s="54">
        <v>602</v>
      </c>
      <c r="D32" s="10" t="s">
        <v>85</v>
      </c>
      <c r="E32" s="19" t="s">
        <v>73</v>
      </c>
    </row>
    <row r="33" spans="2:5" ht="22.5" customHeight="1">
      <c r="B33" s="32">
        <v>32.299999999999997</v>
      </c>
      <c r="C33" s="30">
        <v>30.73</v>
      </c>
      <c r="D33" s="5" t="s">
        <v>14</v>
      </c>
      <c r="E33" s="189" t="s">
        <v>74</v>
      </c>
    </row>
    <row r="34" spans="2:5" ht="22.5" customHeight="1">
      <c r="B34" s="67">
        <v>55.43</v>
      </c>
      <c r="C34" s="68">
        <v>56.15</v>
      </c>
      <c r="D34" s="6" t="s">
        <v>15</v>
      </c>
      <c r="E34" s="179"/>
    </row>
    <row r="35" spans="2:5" ht="22.5" customHeight="1">
      <c r="B35" s="32">
        <v>3.49</v>
      </c>
      <c r="C35" s="30">
        <v>3.65</v>
      </c>
      <c r="D35" s="5" t="s">
        <v>16</v>
      </c>
      <c r="E35" s="179"/>
    </row>
    <row r="36" spans="2:5" ht="22.5" customHeight="1" thickBot="1">
      <c r="B36" s="69">
        <v>8.7899999999999991</v>
      </c>
      <c r="C36" s="70">
        <v>9.4700000000000006</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98</v>
      </c>
      <c r="C2" s="196"/>
      <c r="D2" s="197"/>
      <c r="E2" s="198"/>
    </row>
    <row r="3" spans="2:5" ht="24" customHeight="1">
      <c r="B3" s="183" t="s">
        <v>43</v>
      </c>
      <c r="C3" s="184"/>
      <c r="D3" s="3" t="s">
        <v>1</v>
      </c>
      <c r="E3" s="178" t="s">
        <v>119</v>
      </c>
    </row>
    <row r="4" spans="2:5" ht="40.5" customHeight="1">
      <c r="B4" s="181" t="s">
        <v>246</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44</v>
      </c>
      <c r="C7" s="186"/>
      <c r="D7" s="1" t="s">
        <v>7</v>
      </c>
      <c r="E7" s="179"/>
    </row>
    <row r="8" spans="2:5" ht="29.25" customHeight="1" thickBot="1">
      <c r="B8" s="187" t="s">
        <v>229</v>
      </c>
      <c r="C8" s="188"/>
      <c r="D8" s="4" t="s">
        <v>8</v>
      </c>
      <c r="E8" s="180"/>
    </row>
    <row r="9" spans="2:5" ht="24" customHeight="1" thickBot="1">
      <c r="B9" s="12">
        <v>1402</v>
      </c>
      <c r="C9" s="20">
        <v>1401</v>
      </c>
      <c r="D9" s="192"/>
      <c r="E9" s="193"/>
    </row>
    <row r="10" spans="2:5" ht="22.5" customHeight="1">
      <c r="B10" s="51">
        <v>137917.64799999999</v>
      </c>
      <c r="C10" s="52">
        <v>96881.573999999993</v>
      </c>
      <c r="D10" s="18" t="s">
        <v>75</v>
      </c>
      <c r="E10" s="190" t="s">
        <v>9</v>
      </c>
    </row>
    <row r="11" spans="2:5" ht="22.5" customHeight="1">
      <c r="B11" s="24">
        <v>4.9307086356151579</v>
      </c>
      <c r="C11" s="27">
        <v>5.4998015045570696</v>
      </c>
      <c r="D11" s="5" t="s">
        <v>76</v>
      </c>
      <c r="E11" s="191"/>
    </row>
    <row r="12" spans="2:5" ht="22.5" customHeight="1">
      <c r="B12" s="51">
        <v>53751.258000000002</v>
      </c>
      <c r="C12" s="52">
        <v>29802.001</v>
      </c>
      <c r="D12" s="18" t="s">
        <v>77</v>
      </c>
      <c r="E12" s="191"/>
    </row>
    <row r="13" spans="2:5" ht="22.5" customHeight="1">
      <c r="B13" s="24">
        <v>3.2780262523153718</v>
      </c>
      <c r="C13" s="27">
        <v>2.9418658987087993</v>
      </c>
      <c r="D13" s="5" t="s">
        <v>76</v>
      </c>
      <c r="E13" s="191"/>
    </row>
    <row r="14" spans="2:5" ht="22.5" customHeight="1">
      <c r="B14" s="51">
        <v>64.551079999999999</v>
      </c>
      <c r="C14" s="52">
        <v>56.874890000000001</v>
      </c>
      <c r="D14" s="18" t="s">
        <v>78</v>
      </c>
      <c r="E14" s="191"/>
    </row>
    <row r="15" spans="2:5" ht="22.5" customHeight="1">
      <c r="B15" s="24">
        <v>7.6761899999999983</v>
      </c>
      <c r="C15" s="27">
        <v>-2.5133999999999972</v>
      </c>
      <c r="D15" s="5" t="s">
        <v>10</v>
      </c>
      <c r="E15" s="191"/>
    </row>
    <row r="16" spans="2:5" ht="22.5" customHeight="1">
      <c r="B16" s="51">
        <v>2.8395844748220394</v>
      </c>
      <c r="C16" s="52">
        <v>2.838789997926193</v>
      </c>
      <c r="D16" s="18" t="s">
        <v>79</v>
      </c>
      <c r="E16" s="191"/>
    </row>
    <row r="17" spans="2:5" ht="22.5" customHeight="1" thickBot="1">
      <c r="B17" s="25">
        <v>18.714879464643971</v>
      </c>
      <c r="C17" s="28">
        <v>23.003206809497883</v>
      </c>
      <c r="D17" s="9" t="s">
        <v>80</v>
      </c>
      <c r="E17" s="191"/>
    </row>
    <row r="18" spans="2:5" ht="22.5" customHeight="1">
      <c r="B18" s="53">
        <v>3000</v>
      </c>
      <c r="C18" s="54">
        <v>2983</v>
      </c>
      <c r="D18" s="10" t="s">
        <v>81</v>
      </c>
      <c r="E18" s="190" t="s">
        <v>11</v>
      </c>
    </row>
    <row r="19" spans="2:5" ht="22.5" customHeight="1">
      <c r="B19" s="31">
        <v>43603</v>
      </c>
      <c r="C19" s="29">
        <v>41783</v>
      </c>
      <c r="D19" s="5" t="s">
        <v>82</v>
      </c>
      <c r="E19" s="191"/>
    </row>
    <row r="20" spans="2:5" ht="22.5" customHeight="1">
      <c r="B20" s="55">
        <v>94</v>
      </c>
      <c r="C20" s="56">
        <v>91</v>
      </c>
      <c r="D20" s="6" t="s">
        <v>12</v>
      </c>
      <c r="E20" s="191"/>
    </row>
    <row r="21" spans="2:5" ht="22.5" customHeight="1" thickBot="1">
      <c r="B21" s="57">
        <f>'[1]مستقیم و غیرمستقیم'!$F$22</f>
        <v>90.786459343090769</v>
      </c>
      <c r="C21" s="58">
        <f>'[1]مستقیم و غیرمستقیم'!$Q$22</f>
        <v>92.110620539670435</v>
      </c>
      <c r="D21" s="7" t="s">
        <v>83</v>
      </c>
      <c r="E21" s="194"/>
    </row>
    <row r="22" spans="2:5" ht="22.5" customHeight="1">
      <c r="B22" s="59">
        <v>419314169.03900361</v>
      </c>
      <c r="C22" s="60">
        <v>313212953.09730172</v>
      </c>
      <c r="D22" s="8" t="s">
        <v>206</v>
      </c>
      <c r="E22" s="191" t="s">
        <v>13</v>
      </c>
    </row>
    <row r="23" spans="2:5" ht="22.5" customHeight="1">
      <c r="B23" s="61">
        <v>311455707</v>
      </c>
      <c r="C23" s="33">
        <v>219048856</v>
      </c>
      <c r="D23" s="2" t="s">
        <v>207</v>
      </c>
      <c r="E23" s="191"/>
    </row>
    <row r="24" spans="2:5" ht="22.5" customHeight="1">
      <c r="B24" s="62">
        <v>107858462</v>
      </c>
      <c r="C24" s="63">
        <v>94164097</v>
      </c>
      <c r="D24" s="6" t="s">
        <v>84</v>
      </c>
      <c r="E24" s="191"/>
    </row>
    <row r="25" spans="2:5" ht="22.5" customHeight="1">
      <c r="B25" s="61">
        <v>62763014</v>
      </c>
      <c r="C25" s="33">
        <v>40737037.61435961</v>
      </c>
      <c r="D25" s="5" t="s">
        <v>214</v>
      </c>
      <c r="E25" s="191"/>
    </row>
    <row r="26" spans="2:5" ht="22.5" customHeight="1">
      <c r="B26" s="62">
        <v>-31742429</v>
      </c>
      <c r="C26" s="63">
        <v>-21527436.044444423</v>
      </c>
      <c r="D26" s="6" t="s">
        <v>208</v>
      </c>
      <c r="E26" s="191"/>
    </row>
    <row r="27" spans="2:5" ht="22.5" customHeight="1">
      <c r="B27" s="61">
        <v>38852182</v>
      </c>
      <c r="C27" s="33">
        <v>24644080</v>
      </c>
      <c r="D27" s="5" t="s">
        <v>209</v>
      </c>
      <c r="E27" s="191"/>
    </row>
    <row r="28" spans="2:5" ht="22.5" customHeight="1">
      <c r="B28" s="62">
        <v>24549237</v>
      </c>
      <c r="C28" s="63">
        <v>19562932.56991519</v>
      </c>
      <c r="D28" s="6" t="s">
        <v>210</v>
      </c>
      <c r="E28" s="191"/>
    </row>
    <row r="29" spans="2:5" ht="22.5" customHeight="1">
      <c r="B29" s="61">
        <v>25329205</v>
      </c>
      <c r="C29" s="33">
        <v>32212930.058804069</v>
      </c>
      <c r="D29" s="5" t="s">
        <v>115</v>
      </c>
      <c r="E29" s="191"/>
    </row>
    <row r="30" spans="2:5" ht="22.5" customHeight="1">
      <c r="B30" s="64">
        <v>0.18</v>
      </c>
      <c r="C30" s="65">
        <v>0.19</v>
      </c>
      <c r="D30" s="6" t="s">
        <v>211</v>
      </c>
      <c r="E30" s="191"/>
    </row>
    <row r="31" spans="2:5" ht="22.5" customHeight="1" thickBot="1">
      <c r="B31" s="66">
        <v>7.2700000000000001E-2</v>
      </c>
      <c r="C31" s="48">
        <v>6.4600000000000005E-2</v>
      </c>
      <c r="D31" s="9" t="s">
        <v>212</v>
      </c>
      <c r="E31" s="194"/>
    </row>
    <row r="32" spans="2:5" ht="22.5" customHeight="1">
      <c r="B32" s="53">
        <v>1269</v>
      </c>
      <c r="C32" s="54">
        <v>1163</v>
      </c>
      <c r="D32" s="10" t="s">
        <v>85</v>
      </c>
      <c r="E32" s="19" t="s">
        <v>73</v>
      </c>
    </row>
    <row r="33" spans="2:5" ht="22.5" customHeight="1">
      <c r="B33" s="32">
        <v>34.119999999999997</v>
      </c>
      <c r="C33" s="30">
        <v>34.82</v>
      </c>
      <c r="D33" s="5" t="s">
        <v>14</v>
      </c>
      <c r="E33" s="189" t="s">
        <v>74</v>
      </c>
    </row>
    <row r="34" spans="2:5" ht="22.5" customHeight="1">
      <c r="B34" s="67">
        <v>62.65</v>
      </c>
      <c r="C34" s="68">
        <v>61.91</v>
      </c>
      <c r="D34" s="6" t="s">
        <v>15</v>
      </c>
      <c r="E34" s="179"/>
    </row>
    <row r="35" spans="2:5" ht="22.5" customHeight="1">
      <c r="B35" s="32">
        <v>1.89</v>
      </c>
      <c r="C35" s="30">
        <v>1.98</v>
      </c>
      <c r="D35" s="5" t="s">
        <v>16</v>
      </c>
      <c r="E35" s="179"/>
    </row>
    <row r="36" spans="2:5" ht="22.5" customHeight="1" thickBot="1">
      <c r="B36" s="69">
        <v>1.34</v>
      </c>
      <c r="C36" s="70">
        <v>1.29</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99</v>
      </c>
      <c r="C2" s="196"/>
      <c r="D2" s="197"/>
      <c r="E2" s="198"/>
    </row>
    <row r="3" spans="2:5" ht="24" customHeight="1">
      <c r="B3" s="183" t="s">
        <v>168</v>
      </c>
      <c r="C3" s="184"/>
      <c r="D3" s="3" t="s">
        <v>1</v>
      </c>
      <c r="E3" s="178" t="s">
        <v>119</v>
      </c>
    </row>
    <row r="4" spans="2:5" ht="30.75" customHeight="1">
      <c r="B4" s="181" t="s">
        <v>215</v>
      </c>
      <c r="C4" s="182"/>
      <c r="D4" s="2" t="s">
        <v>2</v>
      </c>
      <c r="E4" s="179"/>
    </row>
    <row r="5" spans="2:5" ht="32.25" customHeight="1">
      <c r="B5" s="185" t="s">
        <v>234</v>
      </c>
      <c r="C5" s="186"/>
      <c r="D5" s="1" t="s">
        <v>3</v>
      </c>
      <c r="E5" s="179"/>
    </row>
    <row r="6" spans="2:5" ht="30" customHeight="1">
      <c r="B6" s="181" t="s">
        <v>4</v>
      </c>
      <c r="C6" s="182"/>
      <c r="D6" s="2" t="s">
        <v>5</v>
      </c>
      <c r="E6" s="179"/>
    </row>
    <row r="7" spans="2:5" ht="33" customHeight="1">
      <c r="B7" s="199" t="s">
        <v>45</v>
      </c>
      <c r="C7" s="200"/>
      <c r="D7" s="1" t="s">
        <v>7</v>
      </c>
      <c r="E7" s="179"/>
    </row>
    <row r="8" spans="2:5" ht="36.75" customHeight="1" thickBot="1">
      <c r="B8" s="187" t="s">
        <v>125</v>
      </c>
      <c r="C8" s="188"/>
      <c r="D8" s="4" t="s">
        <v>8</v>
      </c>
      <c r="E8" s="180"/>
    </row>
    <row r="9" spans="2:5" ht="24" customHeight="1" thickBot="1">
      <c r="B9" s="12">
        <v>1402</v>
      </c>
      <c r="C9" s="20">
        <v>1401</v>
      </c>
      <c r="D9" s="192"/>
      <c r="E9" s="193"/>
    </row>
    <row r="10" spans="2:5" ht="22.5" customHeight="1">
      <c r="B10" s="51">
        <v>75222.338000000003</v>
      </c>
      <c r="C10" s="52">
        <v>54206.692000000003</v>
      </c>
      <c r="D10" s="18" t="s">
        <v>75</v>
      </c>
      <c r="E10" s="190" t="s">
        <v>9</v>
      </c>
    </row>
    <row r="11" spans="2:5" ht="22.5" customHeight="1">
      <c r="B11" s="24">
        <v>2.6892818790512023</v>
      </c>
      <c r="C11" s="27">
        <v>3.0772213322903044</v>
      </c>
      <c r="D11" s="5" t="s">
        <v>76</v>
      </c>
      <c r="E11" s="191"/>
    </row>
    <row r="12" spans="2:5" ht="22.5" customHeight="1">
      <c r="B12" s="51">
        <v>47225.300999999999</v>
      </c>
      <c r="C12" s="52">
        <v>30159.868999999999</v>
      </c>
      <c r="D12" s="18" t="s">
        <v>77</v>
      </c>
      <c r="E12" s="191"/>
    </row>
    <row r="13" spans="2:5" ht="22.5" customHeight="1">
      <c r="B13" s="24">
        <v>2.8800400625320322</v>
      </c>
      <c r="C13" s="27">
        <v>2.977192374452462</v>
      </c>
      <c r="D13" s="5" t="s">
        <v>76</v>
      </c>
      <c r="E13" s="191"/>
    </row>
    <row r="14" spans="2:5" ht="22.5" customHeight="1">
      <c r="B14" s="51">
        <v>78.01952</v>
      </c>
      <c r="C14" s="52">
        <v>78.722579999999994</v>
      </c>
      <c r="D14" s="18" t="s">
        <v>78</v>
      </c>
      <c r="E14" s="191"/>
    </row>
    <row r="15" spans="2:5" ht="22.5" customHeight="1">
      <c r="B15" s="24">
        <v>-0.70305999999999358</v>
      </c>
      <c r="C15" s="27">
        <v>-3.0381600000000049</v>
      </c>
      <c r="D15" s="5" t="s">
        <v>10</v>
      </c>
      <c r="E15" s="191"/>
    </row>
    <row r="16" spans="2:5" ht="22.5" customHeight="1">
      <c r="B16" s="51">
        <v>2.1398739427459255</v>
      </c>
      <c r="C16" s="52">
        <v>2.9467420906970654</v>
      </c>
      <c r="D16" s="18" t="s">
        <v>79</v>
      </c>
      <c r="E16" s="191"/>
    </row>
    <row r="17" spans="2:5" ht="22.5" customHeight="1" thickBot="1">
      <c r="B17" s="25">
        <v>2.0993267289437978</v>
      </c>
      <c r="C17" s="28">
        <v>2.8679103597695565</v>
      </c>
      <c r="D17" s="9" t="s">
        <v>80</v>
      </c>
      <c r="E17" s="191"/>
    </row>
    <row r="18" spans="2:5" ht="22.5" customHeight="1">
      <c r="B18" s="53">
        <v>1263</v>
      </c>
      <c r="C18" s="54">
        <v>1280</v>
      </c>
      <c r="D18" s="10" t="s">
        <v>81</v>
      </c>
      <c r="E18" s="190" t="s">
        <v>11</v>
      </c>
    </row>
    <row r="19" spans="2:5" ht="22.5" customHeight="1">
      <c r="B19" s="31">
        <v>423</v>
      </c>
      <c r="C19" s="29">
        <v>486</v>
      </c>
      <c r="D19" s="5" t="s">
        <v>82</v>
      </c>
      <c r="E19" s="191"/>
    </row>
    <row r="20" spans="2:5" ht="22.5" customHeight="1">
      <c r="B20" s="55">
        <v>61</v>
      </c>
      <c r="C20" s="56">
        <v>58</v>
      </c>
      <c r="D20" s="6" t="s">
        <v>12</v>
      </c>
      <c r="E20" s="191"/>
    </row>
    <row r="21" spans="2:5" ht="22.5" customHeight="1" thickBot="1">
      <c r="B21" s="57">
        <f>'[1]مستقیم و غیرمستقیم'!$F$23</f>
        <v>81.069696344721436</v>
      </c>
      <c r="C21" s="58">
        <f>'[1]مستقیم و غیرمستقیم'!$Q$23</f>
        <v>82.53371557888093</v>
      </c>
      <c r="D21" s="7" t="s">
        <v>83</v>
      </c>
      <c r="E21" s="194"/>
    </row>
    <row r="22" spans="2:5" ht="22.5" customHeight="1">
      <c r="B22" s="59">
        <v>119072294.34215352</v>
      </c>
      <c r="C22" s="60">
        <v>91717794.901515305</v>
      </c>
      <c r="D22" s="8" t="s">
        <v>206</v>
      </c>
      <c r="E22" s="191" t="s">
        <v>13</v>
      </c>
    </row>
    <row r="23" spans="2:5" ht="22.5" customHeight="1">
      <c r="B23" s="61">
        <v>113099713.330063</v>
      </c>
      <c r="C23" s="33">
        <v>87513820.032374829</v>
      </c>
      <c r="D23" s="2" t="s">
        <v>207</v>
      </c>
      <c r="E23" s="191"/>
    </row>
    <row r="24" spans="2:5" ht="22.5" customHeight="1">
      <c r="B24" s="62">
        <v>5972580.8201326244</v>
      </c>
      <c r="C24" s="63">
        <v>4203975</v>
      </c>
      <c r="D24" s="6" t="s">
        <v>84</v>
      </c>
      <c r="E24" s="191"/>
    </row>
    <row r="25" spans="2:5" ht="22.5" customHeight="1">
      <c r="B25" s="61">
        <v>43193782.248294048</v>
      </c>
      <c r="C25" s="33">
        <v>29680697.5</v>
      </c>
      <c r="D25" s="5" t="s">
        <v>148</v>
      </c>
      <c r="E25" s="191"/>
    </row>
    <row r="26" spans="2:5" ht="22.5" customHeight="1">
      <c r="B26" s="62">
        <v>-8674718.6954289377</v>
      </c>
      <c r="C26" s="63">
        <v>-6149446.6000000006</v>
      </c>
      <c r="D26" s="6" t="s">
        <v>208</v>
      </c>
      <c r="E26" s="191"/>
    </row>
    <row r="27" spans="2:5" ht="22.5" customHeight="1">
      <c r="B27" s="61">
        <v>2333663</v>
      </c>
      <c r="C27" s="33">
        <v>2513245</v>
      </c>
      <c r="D27" s="5" t="s">
        <v>209</v>
      </c>
      <c r="E27" s="191"/>
    </row>
    <row r="28" spans="2:5" ht="22.5" customHeight="1">
      <c r="B28" s="62">
        <v>577345.61384562403</v>
      </c>
      <c r="C28" s="63">
        <v>1153331.6693429984</v>
      </c>
      <c r="D28" s="6" t="s">
        <v>214</v>
      </c>
      <c r="E28" s="191"/>
    </row>
    <row r="29" spans="2:5" ht="22.5" customHeight="1">
      <c r="B29" s="61">
        <v>235504.82013262447</v>
      </c>
      <c r="C29" s="33">
        <v>-2616566.7898820019</v>
      </c>
      <c r="D29" s="5" t="s">
        <v>115</v>
      </c>
      <c r="E29" s="191"/>
    </row>
    <row r="30" spans="2:5" ht="22.5" customHeight="1">
      <c r="B30" s="64">
        <v>0.12</v>
      </c>
      <c r="C30" s="65">
        <v>0.2</v>
      </c>
      <c r="D30" s="6" t="s">
        <v>211</v>
      </c>
      <c r="E30" s="191"/>
    </row>
    <row r="31" spans="2:5" ht="22.5" customHeight="1" thickBot="1">
      <c r="B31" s="66">
        <v>8.7900000000000006E-2</v>
      </c>
      <c r="C31" s="48">
        <v>9.9299999999999999E-2</v>
      </c>
      <c r="D31" s="9" t="s">
        <v>212</v>
      </c>
      <c r="E31" s="194"/>
    </row>
    <row r="32" spans="2:5" ht="22.5" customHeight="1">
      <c r="B32" s="53">
        <v>1039</v>
      </c>
      <c r="C32" s="54">
        <v>825</v>
      </c>
      <c r="D32" s="10" t="s">
        <v>85</v>
      </c>
      <c r="E32" s="19" t="s">
        <v>73</v>
      </c>
    </row>
    <row r="33" spans="2:5" ht="22.5" customHeight="1">
      <c r="B33" s="32">
        <v>31.95</v>
      </c>
      <c r="C33" s="30">
        <v>27.27</v>
      </c>
      <c r="D33" s="5" t="s">
        <v>14</v>
      </c>
      <c r="E33" s="189" t="s">
        <v>74</v>
      </c>
    </row>
    <row r="34" spans="2:5" ht="22.5" customHeight="1">
      <c r="B34" s="67">
        <v>54.09</v>
      </c>
      <c r="C34" s="68">
        <v>61.33</v>
      </c>
      <c r="D34" s="6" t="s">
        <v>15</v>
      </c>
      <c r="E34" s="179"/>
    </row>
    <row r="35" spans="2:5" ht="22.5" customHeight="1">
      <c r="B35" s="32">
        <v>4.62</v>
      </c>
      <c r="C35" s="30">
        <v>5.33</v>
      </c>
      <c r="D35" s="5" t="s">
        <v>16</v>
      </c>
      <c r="E35" s="179"/>
    </row>
    <row r="36" spans="2:5" ht="22.5" customHeight="1" thickBot="1">
      <c r="B36" s="69">
        <v>9.34</v>
      </c>
      <c r="C36" s="70">
        <v>6.06</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5703125" style="15" customWidth="1"/>
    <col min="3" max="3" width="31.5703125" style="16" customWidth="1"/>
    <col min="4" max="4" width="48.5703125" style="15" customWidth="1"/>
    <col min="5" max="5" width="15.5703125" style="15" customWidth="1"/>
    <col min="6" max="16384" width="9" style="15"/>
  </cols>
  <sheetData>
    <row r="1" spans="2:5" ht="15" customHeight="1" thickBot="1"/>
    <row r="2" spans="2:5" ht="24.75" customHeight="1" thickBot="1">
      <c r="B2" s="195" t="s">
        <v>100</v>
      </c>
      <c r="C2" s="196"/>
      <c r="D2" s="197"/>
      <c r="E2" s="198"/>
    </row>
    <row r="3" spans="2:5" ht="24" customHeight="1">
      <c r="B3" s="183" t="s">
        <v>158</v>
      </c>
      <c r="C3" s="184"/>
      <c r="D3" s="3" t="s">
        <v>1</v>
      </c>
      <c r="E3" s="178" t="s">
        <v>119</v>
      </c>
    </row>
    <row r="4" spans="2:5" ht="39.75" customHeight="1">
      <c r="B4" s="181" t="s">
        <v>247</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46</v>
      </c>
      <c r="C7" s="186"/>
      <c r="D7" s="1" t="s">
        <v>7</v>
      </c>
      <c r="E7" s="179"/>
    </row>
    <row r="8" spans="2:5" ht="32.25" customHeight="1" thickBot="1">
      <c r="B8" s="187" t="s">
        <v>47</v>
      </c>
      <c r="C8" s="188"/>
      <c r="D8" s="4" t="s">
        <v>8</v>
      </c>
      <c r="E8" s="180"/>
    </row>
    <row r="9" spans="2:5" ht="24" customHeight="1" thickBot="1">
      <c r="B9" s="12">
        <v>1402</v>
      </c>
      <c r="C9" s="20">
        <v>1401</v>
      </c>
      <c r="D9" s="192"/>
      <c r="E9" s="193"/>
    </row>
    <row r="10" spans="2:5" ht="22.5" customHeight="1">
      <c r="B10" s="51">
        <v>17486.446</v>
      </c>
      <c r="C10" s="52">
        <v>7366.2860000000001</v>
      </c>
      <c r="D10" s="18" t="s">
        <v>75</v>
      </c>
      <c r="E10" s="190" t="s">
        <v>9</v>
      </c>
    </row>
    <row r="11" spans="2:5" ht="22.5" customHeight="1">
      <c r="B11" s="24">
        <v>0.6251598076731858</v>
      </c>
      <c r="C11" s="27">
        <v>0.41817147629948381</v>
      </c>
      <c r="D11" s="5" t="s">
        <v>76</v>
      </c>
      <c r="E11" s="191"/>
    </row>
    <row r="12" spans="2:5" ht="22.5" customHeight="1">
      <c r="B12" s="51">
        <v>9702.0310000000009</v>
      </c>
      <c r="C12" s="52">
        <v>5783.8609999999999</v>
      </c>
      <c r="D12" s="18" t="s">
        <v>77</v>
      </c>
      <c r="E12" s="191"/>
    </row>
    <row r="13" spans="2:5" ht="22.5" customHeight="1">
      <c r="B13" s="24">
        <v>0.59167940439231326</v>
      </c>
      <c r="C13" s="27">
        <v>0.5695144538546969</v>
      </c>
      <c r="D13" s="5" t="s">
        <v>76</v>
      </c>
      <c r="E13" s="191"/>
    </row>
    <row r="14" spans="2:5" ht="22.5" customHeight="1">
      <c r="B14" s="51">
        <v>78.374470000000002</v>
      </c>
      <c r="C14" s="52">
        <v>75.23603</v>
      </c>
      <c r="D14" s="18" t="s">
        <v>78</v>
      </c>
      <c r="E14" s="191"/>
    </row>
    <row r="15" spans="2:5" ht="22.5" customHeight="1">
      <c r="B15" s="24">
        <v>3.1384400000000028</v>
      </c>
      <c r="C15" s="27">
        <v>-64.114769999999993</v>
      </c>
      <c r="D15" s="5" t="s">
        <v>10</v>
      </c>
      <c r="E15" s="191"/>
    </row>
    <row r="16" spans="2:5" ht="22.5" customHeight="1">
      <c r="B16" s="51">
        <v>0.29202972778413633</v>
      </c>
      <c r="C16" s="52">
        <v>0.26395047113416342</v>
      </c>
      <c r="D16" s="18" t="s">
        <v>79</v>
      </c>
      <c r="E16" s="191"/>
    </row>
    <row r="17" spans="2:5" ht="22.5" customHeight="1" thickBot="1">
      <c r="B17" s="25">
        <v>0.81344493980937027</v>
      </c>
      <c r="C17" s="28">
        <v>0.14727137084359121</v>
      </c>
      <c r="D17" s="9" t="s">
        <v>80</v>
      </c>
      <c r="E17" s="191"/>
    </row>
    <row r="18" spans="2:5" ht="22.5" customHeight="1">
      <c r="B18" s="53">
        <v>402</v>
      </c>
      <c r="C18" s="54">
        <v>434</v>
      </c>
      <c r="D18" s="10" t="s">
        <v>81</v>
      </c>
      <c r="E18" s="190" t="s">
        <v>11</v>
      </c>
    </row>
    <row r="19" spans="2:5" ht="22.5" customHeight="1">
      <c r="B19" s="31">
        <v>4</v>
      </c>
      <c r="C19" s="29">
        <v>6</v>
      </c>
      <c r="D19" s="5" t="s">
        <v>82</v>
      </c>
      <c r="E19" s="191"/>
    </row>
    <row r="20" spans="2:5" ht="22.5" customHeight="1">
      <c r="B20" s="55">
        <v>46</v>
      </c>
      <c r="C20" s="56">
        <v>39</v>
      </c>
      <c r="D20" s="6" t="s">
        <v>12</v>
      </c>
      <c r="E20" s="191"/>
    </row>
    <row r="21" spans="2:5" ht="22.5" customHeight="1" thickBot="1">
      <c r="B21" s="57">
        <f>'[1]مستقیم و غیرمستقیم'!$F$24</f>
        <v>64.865885269082128</v>
      </c>
      <c r="C21" s="58">
        <f>'[1]مستقیم و غیرمستقیم'!$Q$24</f>
        <v>58.005173842014827</v>
      </c>
      <c r="D21" s="7" t="s">
        <v>83</v>
      </c>
      <c r="E21" s="194"/>
    </row>
    <row r="22" spans="2:5" ht="22.5" customHeight="1">
      <c r="B22" s="59">
        <v>22287932.335000001</v>
      </c>
      <c r="C22" s="60">
        <v>12120871</v>
      </c>
      <c r="D22" s="8" t="s">
        <v>206</v>
      </c>
      <c r="E22" s="191" t="s">
        <v>13</v>
      </c>
    </row>
    <row r="23" spans="2:5" ht="22.5" customHeight="1">
      <c r="B23" s="61">
        <v>17683714.926200002</v>
      </c>
      <c r="C23" s="33">
        <v>10376501</v>
      </c>
      <c r="D23" s="2" t="s">
        <v>207</v>
      </c>
      <c r="E23" s="191"/>
    </row>
    <row r="24" spans="2:5" ht="22.5" customHeight="1">
      <c r="B24" s="62">
        <v>4604217.4087999985</v>
      </c>
      <c r="C24" s="63">
        <v>1744370</v>
      </c>
      <c r="D24" s="6" t="s">
        <v>84</v>
      </c>
      <c r="E24" s="191"/>
    </row>
    <row r="25" spans="2:5" ht="22.5" customHeight="1">
      <c r="B25" s="61">
        <v>9999478.708399998</v>
      </c>
      <c r="C25" s="33">
        <v>4974137</v>
      </c>
      <c r="D25" s="5" t="s">
        <v>148</v>
      </c>
      <c r="E25" s="191"/>
    </row>
    <row r="26" spans="2:5" ht="22.5" customHeight="1">
      <c r="B26" s="62">
        <v>-1325611.2996</v>
      </c>
      <c r="C26" s="63">
        <v>-849834</v>
      </c>
      <c r="D26" s="6" t="s">
        <v>208</v>
      </c>
      <c r="E26" s="191"/>
    </row>
    <row r="27" spans="2:5" ht="22.5" customHeight="1">
      <c r="B27" s="61">
        <v>143318</v>
      </c>
      <c r="C27" s="33">
        <v>78558</v>
      </c>
      <c r="D27" s="5" t="s">
        <v>209</v>
      </c>
      <c r="E27" s="191"/>
    </row>
    <row r="28" spans="2:5" ht="22.5" customHeight="1">
      <c r="B28" s="62">
        <v>983560.40879999846</v>
      </c>
      <c r="C28" s="63">
        <v>522737</v>
      </c>
      <c r="D28" s="6" t="s">
        <v>214</v>
      </c>
      <c r="E28" s="191"/>
    </row>
    <row r="29" spans="2:5" ht="22.5" customHeight="1">
      <c r="B29" s="61">
        <v>-1359353.5912000015</v>
      </c>
      <c r="C29" s="33">
        <v>5735018</v>
      </c>
      <c r="D29" s="5" t="s">
        <v>115</v>
      </c>
      <c r="E29" s="191"/>
    </row>
    <row r="30" spans="2:5" ht="22.5" customHeight="1">
      <c r="B30" s="64">
        <v>7.0000000000000007E-2</v>
      </c>
      <c r="C30" s="65">
        <v>0.17</v>
      </c>
      <c r="D30" s="6" t="s">
        <v>211</v>
      </c>
      <c r="E30" s="191"/>
    </row>
    <row r="31" spans="2:5" ht="22.5" customHeight="1" thickBot="1">
      <c r="B31" s="66">
        <v>0.13689999999999999</v>
      </c>
      <c r="C31" s="48">
        <v>0.15290000000000001</v>
      </c>
      <c r="D31" s="9" t="s">
        <v>212</v>
      </c>
      <c r="E31" s="194"/>
    </row>
    <row r="32" spans="2:5" ht="22.5" customHeight="1">
      <c r="B32" s="53">
        <v>408</v>
      </c>
      <c r="C32" s="54">
        <v>275</v>
      </c>
      <c r="D32" s="10" t="s">
        <v>85</v>
      </c>
      <c r="E32" s="19" t="s">
        <v>73</v>
      </c>
    </row>
    <row r="33" spans="2:5" ht="22.5" customHeight="1">
      <c r="B33" s="32">
        <v>20.83</v>
      </c>
      <c r="C33" s="30">
        <v>13.45</v>
      </c>
      <c r="D33" s="5" t="s">
        <v>14</v>
      </c>
      <c r="E33" s="189" t="s">
        <v>74</v>
      </c>
    </row>
    <row r="34" spans="2:5" ht="22.5" customHeight="1">
      <c r="B34" s="67">
        <v>63.48</v>
      </c>
      <c r="C34" s="68">
        <v>68</v>
      </c>
      <c r="D34" s="6" t="s">
        <v>15</v>
      </c>
      <c r="E34" s="179"/>
    </row>
    <row r="35" spans="2:5" ht="22.5" customHeight="1">
      <c r="B35" s="32">
        <v>5.15</v>
      </c>
      <c r="C35" s="30">
        <v>5.82</v>
      </c>
      <c r="D35" s="5" t="s">
        <v>16</v>
      </c>
      <c r="E35" s="179"/>
    </row>
    <row r="36" spans="2:5" ht="22.5" customHeight="1" thickBot="1">
      <c r="B36" s="69">
        <v>10.54</v>
      </c>
      <c r="C36" s="70">
        <v>12.73</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6"/>
  <sheetViews>
    <sheetView showGridLines="0" zoomScaleNormal="100" workbookViewId="0">
      <selection activeCell="B2" sqref="B2:E2"/>
    </sheetView>
  </sheetViews>
  <sheetFormatPr defaultColWidth="9" defaultRowHeight="14.25"/>
  <cols>
    <col min="1" max="1" width="7.5703125" style="14" customWidth="1"/>
    <col min="2" max="2" width="31.7109375" style="14" customWidth="1"/>
    <col min="3" max="3" width="31.7109375" style="16" customWidth="1"/>
    <col min="4" max="4" width="48.5703125" style="14" customWidth="1"/>
    <col min="5" max="5" width="12.5703125" style="14" customWidth="1"/>
    <col min="6" max="16384" width="9" style="14"/>
  </cols>
  <sheetData>
    <row r="1" spans="2:5" ht="15" customHeight="1" thickBot="1"/>
    <row r="2" spans="2:5" ht="24.75" customHeight="1" thickBot="1">
      <c r="B2" s="195" t="s">
        <v>86</v>
      </c>
      <c r="C2" s="196"/>
      <c r="D2" s="197"/>
      <c r="E2" s="198"/>
    </row>
    <row r="3" spans="2:5" ht="21.75" customHeight="1">
      <c r="B3" s="183" t="s">
        <v>18</v>
      </c>
      <c r="C3" s="184"/>
      <c r="D3" s="3" t="s">
        <v>1</v>
      </c>
      <c r="E3" s="178" t="s">
        <v>119</v>
      </c>
    </row>
    <row r="4" spans="2:5" ht="42" customHeight="1">
      <c r="B4" s="181" t="s">
        <v>235</v>
      </c>
      <c r="C4" s="182"/>
      <c r="D4" s="2" t="s">
        <v>2</v>
      </c>
      <c r="E4" s="179"/>
    </row>
    <row r="5" spans="2:5" ht="29.25" customHeight="1">
      <c r="B5" s="185" t="s">
        <v>234</v>
      </c>
      <c r="C5" s="186"/>
      <c r="D5" s="1" t="s">
        <v>3</v>
      </c>
      <c r="E5" s="179"/>
    </row>
    <row r="6" spans="2:5" ht="29.25" customHeight="1">
      <c r="B6" s="181" t="s">
        <v>4</v>
      </c>
      <c r="C6" s="182"/>
      <c r="D6" s="2" t="s">
        <v>5</v>
      </c>
      <c r="E6" s="179"/>
    </row>
    <row r="7" spans="2:5" ht="32.25" customHeight="1">
      <c r="B7" s="199" t="s">
        <v>19</v>
      </c>
      <c r="C7" s="200"/>
      <c r="D7" s="1" t="s">
        <v>7</v>
      </c>
      <c r="E7" s="179"/>
    </row>
    <row r="8" spans="2:5" ht="36" customHeight="1" thickBot="1">
      <c r="B8" s="187" t="s">
        <v>20</v>
      </c>
      <c r="C8" s="188"/>
      <c r="D8" s="4" t="s">
        <v>8</v>
      </c>
      <c r="E8" s="180"/>
    </row>
    <row r="9" spans="2:5" ht="24" customHeight="1" thickBot="1">
      <c r="B9" s="21">
        <v>1402</v>
      </c>
      <c r="C9" s="13">
        <v>1401</v>
      </c>
      <c r="D9" s="192"/>
      <c r="E9" s="193"/>
    </row>
    <row r="10" spans="2:5" ht="22.5" customHeight="1">
      <c r="B10" s="51">
        <v>292059.71799999999</v>
      </c>
      <c r="C10" s="52">
        <v>194550.038</v>
      </c>
      <c r="D10" s="18" t="s">
        <v>75</v>
      </c>
      <c r="E10" s="190" t="s">
        <v>9</v>
      </c>
    </row>
    <row r="11" spans="2:5" ht="22.5" customHeight="1">
      <c r="B11" s="24">
        <v>10.441458323433181</v>
      </c>
      <c r="C11" s="27">
        <v>11.043176137309795</v>
      </c>
      <c r="D11" s="5" t="s">
        <v>76</v>
      </c>
      <c r="E11" s="191"/>
    </row>
    <row r="12" spans="2:5" ht="22.5" customHeight="1">
      <c r="B12" s="51">
        <v>181317.64</v>
      </c>
      <c r="C12" s="52">
        <v>110551.992</v>
      </c>
      <c r="D12" s="18" t="s">
        <v>77</v>
      </c>
      <c r="E12" s="191"/>
    </row>
    <row r="13" spans="2:5" ht="22.5" customHeight="1">
      <c r="B13" s="24">
        <v>11.05767578366013</v>
      </c>
      <c r="C13" s="27">
        <v>10.88562767093276</v>
      </c>
      <c r="D13" s="5" t="s">
        <v>76</v>
      </c>
      <c r="E13" s="191"/>
    </row>
    <row r="14" spans="2:5" ht="22.5" customHeight="1">
      <c r="B14" s="51">
        <v>84.523200000000003</v>
      </c>
      <c r="C14" s="52">
        <v>84.981870000000001</v>
      </c>
      <c r="D14" s="18" t="s">
        <v>78</v>
      </c>
      <c r="E14" s="191"/>
    </row>
    <row r="15" spans="2:5" ht="22.5" customHeight="1">
      <c r="B15" s="24">
        <v>-0.45866999999999791</v>
      </c>
      <c r="C15" s="27">
        <v>2.3711799999999954</v>
      </c>
      <c r="D15" s="5" t="s">
        <v>10</v>
      </c>
      <c r="E15" s="191"/>
    </row>
    <row r="16" spans="2:5" ht="22.5" customHeight="1">
      <c r="B16" s="51">
        <v>13.056746269970107</v>
      </c>
      <c r="C16" s="52">
        <v>13.031527186158442</v>
      </c>
      <c r="D16" s="18" t="s">
        <v>79</v>
      </c>
      <c r="E16" s="191"/>
    </row>
    <row r="17" spans="2:5" ht="22.5" customHeight="1" thickBot="1">
      <c r="B17" s="25">
        <v>4.997645811170278</v>
      </c>
      <c r="C17" s="28">
        <v>5.3083361460811815</v>
      </c>
      <c r="D17" s="9" t="s">
        <v>80</v>
      </c>
      <c r="E17" s="191"/>
    </row>
    <row r="18" spans="2:5" ht="22.5" customHeight="1">
      <c r="B18" s="53">
        <v>3754</v>
      </c>
      <c r="C18" s="54">
        <v>3638</v>
      </c>
      <c r="D18" s="10" t="s">
        <v>81</v>
      </c>
      <c r="E18" s="190" t="s">
        <v>11</v>
      </c>
    </row>
    <row r="19" spans="2:5" s="16" customFormat="1" ht="22.5" customHeight="1">
      <c r="B19" s="31">
        <v>2163</v>
      </c>
      <c r="C19" s="29">
        <v>2113</v>
      </c>
      <c r="D19" s="5" t="s">
        <v>82</v>
      </c>
      <c r="E19" s="191"/>
    </row>
    <row r="20" spans="2:5" ht="22.5" customHeight="1">
      <c r="B20" s="55">
        <v>128</v>
      </c>
      <c r="C20" s="56">
        <v>120</v>
      </c>
      <c r="D20" s="6" t="s">
        <v>12</v>
      </c>
      <c r="E20" s="191"/>
    </row>
    <row r="21" spans="2:5" ht="22.5" customHeight="1" thickBot="1">
      <c r="B21" s="57">
        <f>'[1]مستقیم و غیرمستقیم'!$F$8</f>
        <v>92.489999938985079</v>
      </c>
      <c r="C21" s="58">
        <f>'[1]مستقیم و غیرمستقیم'!$Q$8</f>
        <v>89.820123293936334</v>
      </c>
      <c r="D21" s="7" t="s">
        <v>83</v>
      </c>
      <c r="E21" s="194"/>
    </row>
    <row r="22" spans="2:5" ht="22.5" customHeight="1">
      <c r="B22" s="59">
        <v>357392615.21000004</v>
      </c>
      <c r="C22" s="60">
        <v>267855434.21000001</v>
      </c>
      <c r="D22" s="8" t="s">
        <v>206</v>
      </c>
      <c r="E22" s="191" t="s">
        <v>13</v>
      </c>
    </row>
    <row r="23" spans="2:5" ht="22.5" customHeight="1">
      <c r="B23" s="61">
        <v>313359749</v>
      </c>
      <c r="C23" s="33">
        <v>227605168</v>
      </c>
      <c r="D23" s="2" t="s">
        <v>207</v>
      </c>
      <c r="E23" s="191"/>
    </row>
    <row r="24" spans="2:5" ht="22.5" customHeight="1">
      <c r="B24" s="62">
        <v>44032866</v>
      </c>
      <c r="C24" s="63">
        <v>40250266</v>
      </c>
      <c r="D24" s="6" t="s">
        <v>84</v>
      </c>
      <c r="E24" s="191"/>
    </row>
    <row r="25" spans="2:5" ht="22.5" customHeight="1">
      <c r="B25" s="61">
        <v>207721762</v>
      </c>
      <c r="C25" s="33">
        <v>130949774</v>
      </c>
      <c r="D25" s="5" t="s">
        <v>148</v>
      </c>
      <c r="E25" s="191"/>
    </row>
    <row r="26" spans="2:5" ht="22.5" customHeight="1">
      <c r="B26" s="62">
        <v>-50638725</v>
      </c>
      <c r="C26" s="63">
        <v>-31638950</v>
      </c>
      <c r="D26" s="6" t="s">
        <v>208</v>
      </c>
      <c r="E26" s="191"/>
    </row>
    <row r="27" spans="2:5" ht="22.5" customHeight="1">
      <c r="B27" s="61">
        <v>26465599</v>
      </c>
      <c r="C27" s="33">
        <v>12941765.595112165</v>
      </c>
      <c r="D27" s="5" t="s">
        <v>209</v>
      </c>
      <c r="E27" s="191"/>
    </row>
    <row r="28" spans="2:5" ht="22.5" customHeight="1">
      <c r="B28" s="62">
        <v>18461559</v>
      </c>
      <c r="C28" s="63">
        <v>2908731.5951121747</v>
      </c>
      <c r="D28" s="6" t="s">
        <v>214</v>
      </c>
      <c r="E28" s="191"/>
    </row>
    <row r="29" spans="2:5" ht="22.5" customHeight="1">
      <c r="B29" s="61">
        <v>4191954</v>
      </c>
      <c r="C29" s="33">
        <v>5797881.0000000093</v>
      </c>
      <c r="D29" s="5" t="s">
        <v>115</v>
      </c>
      <c r="E29" s="191"/>
    </row>
    <row r="30" spans="2:5" ht="22.5" customHeight="1">
      <c r="B30" s="64">
        <v>0.23</v>
      </c>
      <c r="C30" s="65">
        <v>0.16</v>
      </c>
      <c r="D30" s="6" t="s">
        <v>211</v>
      </c>
      <c r="E30" s="191"/>
    </row>
    <row r="31" spans="2:5" ht="22.5" customHeight="1" thickBot="1">
      <c r="B31" s="66">
        <v>6.0499999999999998E-2</v>
      </c>
      <c r="C31" s="48">
        <v>6.6799999999999998E-2</v>
      </c>
      <c r="D31" s="9" t="s">
        <v>212</v>
      </c>
      <c r="E31" s="194"/>
    </row>
    <row r="32" spans="2:5" ht="22.5" customHeight="1">
      <c r="B32" s="53">
        <v>2522</v>
      </c>
      <c r="C32" s="54">
        <v>2317</v>
      </c>
      <c r="D32" s="10" t="s">
        <v>85</v>
      </c>
      <c r="E32" s="19" t="s">
        <v>73</v>
      </c>
    </row>
    <row r="33" spans="2:5" ht="22.5" customHeight="1">
      <c r="B33" s="32">
        <v>36.4</v>
      </c>
      <c r="C33" s="30">
        <v>36.47</v>
      </c>
      <c r="D33" s="5" t="s">
        <v>14</v>
      </c>
      <c r="E33" s="189" t="s">
        <v>74</v>
      </c>
    </row>
    <row r="34" spans="2:5" ht="22.5" customHeight="1">
      <c r="B34" s="67">
        <v>42.31</v>
      </c>
      <c r="C34" s="68">
        <v>41.3</v>
      </c>
      <c r="D34" s="6" t="s">
        <v>15</v>
      </c>
      <c r="E34" s="179"/>
    </row>
    <row r="35" spans="2:5" ht="22.5" customHeight="1">
      <c r="B35" s="32">
        <v>7.3</v>
      </c>
      <c r="C35" s="30">
        <v>7.38</v>
      </c>
      <c r="D35" s="5" t="s">
        <v>16</v>
      </c>
      <c r="E35" s="179"/>
    </row>
    <row r="36" spans="2:5" ht="22.5" customHeight="1" thickBot="1">
      <c r="B36" s="69">
        <v>14</v>
      </c>
      <c r="C36" s="70">
        <v>14.85</v>
      </c>
      <c r="D36" s="11" t="s">
        <v>17</v>
      </c>
      <c r="E36" s="180"/>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101</v>
      </c>
      <c r="C2" s="196"/>
      <c r="D2" s="197"/>
      <c r="E2" s="198"/>
    </row>
    <row r="3" spans="2:5" ht="24" customHeight="1">
      <c r="B3" s="183" t="s">
        <v>224</v>
      </c>
      <c r="C3" s="184"/>
      <c r="D3" s="34" t="s">
        <v>1</v>
      </c>
      <c r="E3" s="208" t="s">
        <v>119</v>
      </c>
    </row>
    <row r="4" spans="2:5" ht="32.25" customHeight="1">
      <c r="B4" s="211" t="s">
        <v>248</v>
      </c>
      <c r="C4" s="212"/>
      <c r="D4" s="35" t="s">
        <v>2</v>
      </c>
      <c r="E4" s="209"/>
    </row>
    <row r="5" spans="2:5" ht="29.25" customHeight="1">
      <c r="B5" s="185" t="s">
        <v>48</v>
      </c>
      <c r="C5" s="186"/>
      <c r="D5" s="36" t="s">
        <v>3</v>
      </c>
      <c r="E5" s="209"/>
    </row>
    <row r="6" spans="2:5" ht="29.25" customHeight="1">
      <c r="B6" s="181" t="s">
        <v>33</v>
      </c>
      <c r="C6" s="182"/>
      <c r="D6" s="35" t="s">
        <v>5</v>
      </c>
      <c r="E6" s="209"/>
    </row>
    <row r="7" spans="2:5" ht="29.25" customHeight="1">
      <c r="B7" s="185" t="s">
        <v>49</v>
      </c>
      <c r="C7" s="186"/>
      <c r="D7" s="36" t="s">
        <v>7</v>
      </c>
      <c r="E7" s="209"/>
    </row>
    <row r="8" spans="2:5" ht="35.25" customHeight="1" thickBot="1">
      <c r="B8" s="187" t="s">
        <v>146</v>
      </c>
      <c r="C8" s="188"/>
      <c r="D8" s="37" t="s">
        <v>8</v>
      </c>
      <c r="E8" s="21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2:5" ht="22.5" customHeight="1" thickBot="1">
      <c r="B17" s="25" t="s">
        <v>52</v>
      </c>
      <c r="C17" s="28" t="s">
        <v>52</v>
      </c>
      <c r="D17" s="9" t="s">
        <v>80</v>
      </c>
      <c r="E17" s="191"/>
    </row>
    <row r="18" spans="2:5" ht="22.5" customHeight="1">
      <c r="B18" s="53" t="s">
        <v>52</v>
      </c>
      <c r="C18" s="54" t="s">
        <v>52</v>
      </c>
      <c r="D18" s="10" t="s">
        <v>81</v>
      </c>
      <c r="E18" s="190" t="s">
        <v>11</v>
      </c>
    </row>
    <row r="19" spans="2:5" ht="22.5" customHeight="1">
      <c r="B19" s="31" t="s">
        <v>52</v>
      </c>
      <c r="C19" s="29" t="s">
        <v>52</v>
      </c>
      <c r="D19" s="5" t="s">
        <v>82</v>
      </c>
      <c r="E19" s="191"/>
    </row>
    <row r="20" spans="2:5" ht="22.5" customHeight="1">
      <c r="B20" s="55" t="s">
        <v>52</v>
      </c>
      <c r="C20" s="56" t="s">
        <v>52</v>
      </c>
      <c r="D20" s="6" t="s">
        <v>12</v>
      </c>
      <c r="E20" s="191"/>
    </row>
    <row r="21" spans="2:5" ht="22.5" customHeight="1" thickBot="1">
      <c r="B21" s="57" t="s">
        <v>52</v>
      </c>
      <c r="C21" s="58" t="s">
        <v>52</v>
      </c>
      <c r="D21" s="7" t="s">
        <v>83</v>
      </c>
      <c r="E21" s="194"/>
    </row>
    <row r="22" spans="2:5" ht="22.5" customHeight="1">
      <c r="B22" s="59">
        <v>30443595</v>
      </c>
      <c r="C22" s="60">
        <v>24609689.86256</v>
      </c>
      <c r="D22" s="8" t="s">
        <v>206</v>
      </c>
      <c r="E22" s="191" t="s">
        <v>13</v>
      </c>
    </row>
    <row r="23" spans="2:5" ht="22.5" customHeight="1">
      <c r="B23" s="61">
        <v>9568537</v>
      </c>
      <c r="C23" s="33">
        <v>8041019</v>
      </c>
      <c r="D23" s="2" t="s">
        <v>207</v>
      </c>
      <c r="E23" s="191"/>
    </row>
    <row r="24" spans="2:5" ht="22.5" customHeight="1">
      <c r="B24" s="62">
        <v>20875058</v>
      </c>
      <c r="C24" s="63">
        <v>16568671</v>
      </c>
      <c r="D24" s="6" t="s">
        <v>84</v>
      </c>
      <c r="E24" s="191"/>
    </row>
    <row r="25" spans="2:5" ht="22.5" customHeight="1">
      <c r="B25" s="61">
        <v>5524009</v>
      </c>
      <c r="C25" s="33">
        <v>4233441</v>
      </c>
      <c r="D25" s="5" t="s">
        <v>148</v>
      </c>
      <c r="E25" s="191"/>
    </row>
    <row r="26" spans="2:5" ht="22.5" customHeight="1">
      <c r="B26" s="62">
        <v>-1580914</v>
      </c>
      <c r="C26" s="63">
        <v>-1188043</v>
      </c>
      <c r="D26" s="6" t="s">
        <v>208</v>
      </c>
      <c r="E26" s="191"/>
    </row>
    <row r="27" spans="2:5" ht="22.5" customHeight="1">
      <c r="B27" s="61">
        <v>678426</v>
      </c>
      <c r="C27" s="33">
        <v>850946</v>
      </c>
      <c r="D27" s="5" t="s">
        <v>209</v>
      </c>
      <c r="E27" s="191"/>
    </row>
    <row r="28" spans="2:5" ht="22.5" customHeight="1">
      <c r="B28" s="62">
        <v>1544327</v>
      </c>
      <c r="C28" s="63">
        <v>2059943.96</v>
      </c>
      <c r="D28" s="6" t="s">
        <v>214</v>
      </c>
      <c r="E28" s="191"/>
    </row>
    <row r="29" spans="2:5" ht="22.5" customHeight="1">
      <c r="B29" s="61">
        <v>5906387</v>
      </c>
      <c r="C29" s="33">
        <v>5672299.96</v>
      </c>
      <c r="D29" s="5" t="s">
        <v>115</v>
      </c>
      <c r="E29" s="191"/>
    </row>
    <row r="30" spans="2:5" ht="22.5" customHeight="1">
      <c r="B30" s="64">
        <v>0.14000000000000001</v>
      </c>
      <c r="C30" s="65">
        <v>0.21</v>
      </c>
      <c r="D30" s="6" t="s">
        <v>211</v>
      </c>
      <c r="E30" s="191"/>
    </row>
    <row r="31" spans="2:5" ht="22.5" customHeight="1" thickBot="1">
      <c r="B31" s="66">
        <v>6.3600000000000004E-2</v>
      </c>
      <c r="C31" s="48">
        <v>5.9900000000000002E-2</v>
      </c>
      <c r="D31" s="9" t="s">
        <v>212</v>
      </c>
      <c r="E31" s="194"/>
    </row>
    <row r="32" spans="2:5" ht="22.5" customHeight="1">
      <c r="B32" s="53">
        <v>52</v>
      </c>
      <c r="C32" s="54">
        <v>50</v>
      </c>
      <c r="D32" s="10" t="s">
        <v>85</v>
      </c>
      <c r="E32" s="19" t="s">
        <v>73</v>
      </c>
    </row>
    <row r="33" spans="2:5" ht="22.5" customHeight="1">
      <c r="B33" s="32">
        <v>51.92</v>
      </c>
      <c r="C33" s="30">
        <v>46</v>
      </c>
      <c r="D33" s="5" t="s">
        <v>14</v>
      </c>
      <c r="E33" s="189" t="s">
        <v>74</v>
      </c>
    </row>
    <row r="34" spans="2:5" ht="22.5" customHeight="1">
      <c r="B34" s="67">
        <v>34.619999999999997</v>
      </c>
      <c r="C34" s="68">
        <v>40</v>
      </c>
      <c r="D34" s="6" t="s">
        <v>15</v>
      </c>
      <c r="E34" s="179"/>
    </row>
    <row r="35" spans="2:5" ht="22.5" customHeight="1">
      <c r="B35" s="32">
        <v>3.85</v>
      </c>
      <c r="C35" s="30">
        <v>4</v>
      </c>
      <c r="D35" s="5" t="s">
        <v>16</v>
      </c>
      <c r="E35" s="179"/>
    </row>
    <row r="36" spans="2:5" ht="22.5" customHeight="1" thickBot="1">
      <c r="B36" s="69">
        <v>9.6199999999999992</v>
      </c>
      <c r="C36" s="70">
        <v>10</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102</v>
      </c>
      <c r="C2" s="196"/>
      <c r="D2" s="197"/>
      <c r="E2" s="198"/>
    </row>
    <row r="3" spans="2:5" ht="24" customHeight="1">
      <c r="B3" s="183" t="s">
        <v>117</v>
      </c>
      <c r="C3" s="184"/>
      <c r="D3" s="3" t="s">
        <v>1</v>
      </c>
      <c r="E3" s="178" t="s">
        <v>119</v>
      </c>
    </row>
    <row r="4" spans="2:5" ht="37.5" customHeight="1">
      <c r="B4" s="181" t="s">
        <v>249</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50</v>
      </c>
      <c r="C7" s="186"/>
      <c r="D7" s="1" t="s">
        <v>7</v>
      </c>
      <c r="E7" s="179"/>
    </row>
    <row r="8" spans="2:5" ht="29.25" customHeight="1" thickBot="1">
      <c r="B8" s="187" t="s">
        <v>147</v>
      </c>
      <c r="C8" s="188"/>
      <c r="D8" s="4" t="s">
        <v>8</v>
      </c>
      <c r="E8" s="180"/>
    </row>
    <row r="9" spans="2:5" ht="24" customHeight="1" thickBot="1">
      <c r="B9" s="12">
        <v>1402</v>
      </c>
      <c r="C9" s="20">
        <v>1401</v>
      </c>
      <c r="D9" s="192"/>
      <c r="E9" s="193"/>
    </row>
    <row r="10" spans="2:5" ht="22.5" customHeight="1">
      <c r="B10" s="51">
        <v>126894.027</v>
      </c>
      <c r="C10" s="52">
        <v>80826.577000000005</v>
      </c>
      <c r="D10" s="18" t="s">
        <v>75</v>
      </c>
      <c r="E10" s="190" t="s">
        <v>9</v>
      </c>
    </row>
    <row r="11" spans="2:5" ht="22.5" customHeight="1">
      <c r="B11" s="24">
        <v>4.5366019781375844</v>
      </c>
      <c r="C11" s="27">
        <v>4.5883867431055352</v>
      </c>
      <c r="D11" s="5" t="s">
        <v>76</v>
      </c>
      <c r="E11" s="191"/>
    </row>
    <row r="12" spans="2:5" ht="22.5" customHeight="1">
      <c r="B12" s="51">
        <v>79345.103000000003</v>
      </c>
      <c r="C12" s="52">
        <v>49559.357000000004</v>
      </c>
      <c r="D12" s="18" t="s">
        <v>77</v>
      </c>
      <c r="E12" s="191"/>
    </row>
    <row r="13" spans="2:5" ht="22.5" customHeight="1">
      <c r="B13" s="24">
        <v>4.8388696433238305</v>
      </c>
      <c r="C13" s="27">
        <v>4.8921876863313711</v>
      </c>
      <c r="D13" s="5" t="s">
        <v>76</v>
      </c>
      <c r="E13" s="191"/>
    </row>
    <row r="14" spans="2:5" ht="22.5" customHeight="1">
      <c r="B14" s="51">
        <v>81.524079999999998</v>
      </c>
      <c r="C14" s="52">
        <v>82.816429999999997</v>
      </c>
      <c r="D14" s="18" t="s">
        <v>78</v>
      </c>
      <c r="E14" s="191"/>
    </row>
    <row r="15" spans="2:5" ht="22.5" customHeight="1">
      <c r="B15" s="24">
        <v>-1.292349999999999</v>
      </c>
      <c r="C15" s="27">
        <v>5.1960799999999949</v>
      </c>
      <c r="D15" s="5" t="s">
        <v>10</v>
      </c>
      <c r="E15" s="191"/>
    </row>
    <row r="16" spans="2:5" ht="22.5" customHeight="1">
      <c r="B16" s="51">
        <v>3.8376158547767809</v>
      </c>
      <c r="C16" s="52">
        <v>3.8730522805563909</v>
      </c>
      <c r="D16" s="18" t="s">
        <v>79</v>
      </c>
      <c r="E16" s="191"/>
    </row>
    <row r="17" spans="2:5" ht="22.5" customHeight="1" thickBot="1">
      <c r="B17" s="25">
        <v>4.539541429432516</v>
      </c>
      <c r="C17" s="28">
        <v>4.5746857399912537</v>
      </c>
      <c r="D17" s="9" t="s">
        <v>80</v>
      </c>
      <c r="E17" s="191"/>
    </row>
    <row r="18" spans="2:5" ht="22.5" customHeight="1">
      <c r="B18" s="53">
        <v>1215</v>
      </c>
      <c r="C18" s="54">
        <v>1213</v>
      </c>
      <c r="D18" s="10" t="s">
        <v>81</v>
      </c>
      <c r="E18" s="190" t="s">
        <v>11</v>
      </c>
    </row>
    <row r="19" spans="2:5" ht="22.5" customHeight="1">
      <c r="B19" s="31">
        <v>403</v>
      </c>
      <c r="C19" s="29">
        <v>396</v>
      </c>
      <c r="D19" s="5" t="s">
        <v>82</v>
      </c>
      <c r="E19" s="191"/>
    </row>
    <row r="20" spans="2:5" ht="22.5" customHeight="1">
      <c r="B20" s="55">
        <v>41</v>
      </c>
      <c r="C20" s="56">
        <v>41</v>
      </c>
      <c r="D20" s="6" t="s">
        <v>12</v>
      </c>
      <c r="E20" s="191"/>
    </row>
    <row r="21" spans="2:5" ht="22.5" customHeight="1" thickBot="1">
      <c r="B21" s="57">
        <f>'[1]مستقیم و غیرمستقیم'!$F$25</f>
        <v>76.184555164286806</v>
      </c>
      <c r="C21" s="58">
        <f>'[1]مستقیم و غیرمستقیم'!$Q$25</f>
        <v>76.211268974065291</v>
      </c>
      <c r="D21" s="7" t="s">
        <v>83</v>
      </c>
      <c r="E21" s="194"/>
    </row>
    <row r="22" spans="2:5" ht="22.5" customHeight="1">
      <c r="B22" s="59">
        <v>207003575.20222816</v>
      </c>
      <c r="C22" s="60">
        <v>140095503.4404552</v>
      </c>
      <c r="D22" s="8" t="s">
        <v>206</v>
      </c>
      <c r="E22" s="191" t="s">
        <v>13</v>
      </c>
    </row>
    <row r="23" spans="2:5" ht="22.5" customHeight="1">
      <c r="B23" s="61">
        <v>151045389.406804</v>
      </c>
      <c r="C23" s="33">
        <v>101794901.34971678</v>
      </c>
      <c r="D23" s="2" t="s">
        <v>207</v>
      </c>
      <c r="E23" s="191"/>
    </row>
    <row r="24" spans="2:5" ht="22.5" customHeight="1">
      <c r="B24" s="62">
        <v>55958185.99702435</v>
      </c>
      <c r="C24" s="63">
        <v>38300601.517207921</v>
      </c>
      <c r="D24" s="6" t="s">
        <v>84</v>
      </c>
      <c r="E24" s="191"/>
    </row>
    <row r="25" spans="2:5" ht="22.5" customHeight="1">
      <c r="B25" s="61">
        <v>91201774.254441276</v>
      </c>
      <c r="C25" s="33">
        <v>53705057.411676399</v>
      </c>
      <c r="D25" s="5" t="s">
        <v>148</v>
      </c>
      <c r="E25" s="191"/>
    </row>
    <row r="26" spans="2:5" ht="22.5" customHeight="1">
      <c r="B26" s="62">
        <v>-20466030.609025314</v>
      </c>
      <c r="C26" s="63">
        <v>-11229312.117279962</v>
      </c>
      <c r="D26" s="6" t="s">
        <v>208</v>
      </c>
      <c r="E26" s="191"/>
    </row>
    <row r="27" spans="2:5" ht="22.5" customHeight="1">
      <c r="B27" s="61">
        <v>27741461.6892526</v>
      </c>
      <c r="C27" s="33">
        <v>18765920.482958809</v>
      </c>
      <c r="D27" s="5" t="s">
        <v>209</v>
      </c>
      <c r="E27" s="191"/>
    </row>
    <row r="28" spans="2:5" ht="22.5" customHeight="1">
      <c r="B28" s="62">
        <v>27392999.614009038</v>
      </c>
      <c r="C28" s="63">
        <v>18357775.352469735</v>
      </c>
      <c r="D28" s="6" t="s">
        <v>214</v>
      </c>
      <c r="E28" s="191"/>
    </row>
    <row r="29" spans="2:5" ht="22.5" customHeight="1">
      <c r="B29" s="61">
        <v>20619358.246600438</v>
      </c>
      <c r="C29" s="33">
        <v>16261906.241342535</v>
      </c>
      <c r="D29" s="5" t="s">
        <v>115</v>
      </c>
      <c r="E29" s="191"/>
    </row>
    <row r="30" spans="2:5" ht="22.5" customHeight="1">
      <c r="B30" s="64">
        <v>0.5</v>
      </c>
      <c r="C30" s="65">
        <v>0.55000000000000004</v>
      </c>
      <c r="D30" s="6" t="s">
        <v>211</v>
      </c>
      <c r="E30" s="191"/>
    </row>
    <row r="31" spans="2:5" ht="22.5" customHeight="1" thickBot="1">
      <c r="B31" s="66">
        <v>7.4800000000000005E-2</v>
      </c>
      <c r="C31" s="48">
        <v>8.72E-2</v>
      </c>
      <c r="D31" s="9" t="s">
        <v>212</v>
      </c>
      <c r="E31" s="194"/>
    </row>
    <row r="32" spans="2:5" ht="22.5" customHeight="1">
      <c r="B32" s="53">
        <v>1578</v>
      </c>
      <c r="C32" s="54">
        <v>1229</v>
      </c>
      <c r="D32" s="10" t="s">
        <v>85</v>
      </c>
      <c r="E32" s="19" t="s">
        <v>73</v>
      </c>
    </row>
    <row r="33" spans="2:5" ht="22.5" customHeight="1">
      <c r="B33" s="32">
        <v>30.67</v>
      </c>
      <c r="C33" s="30">
        <v>24.57</v>
      </c>
      <c r="D33" s="5" t="s">
        <v>14</v>
      </c>
      <c r="E33" s="189" t="s">
        <v>74</v>
      </c>
    </row>
    <row r="34" spans="2:5" ht="22.5" customHeight="1">
      <c r="B34" s="67">
        <v>49.62</v>
      </c>
      <c r="C34" s="68">
        <v>51.42</v>
      </c>
      <c r="D34" s="6" t="s">
        <v>15</v>
      </c>
      <c r="E34" s="179"/>
    </row>
    <row r="35" spans="2:5" ht="22.5" customHeight="1">
      <c r="B35" s="32">
        <v>6.78</v>
      </c>
      <c r="C35" s="30">
        <v>8.2200000000000006</v>
      </c>
      <c r="D35" s="5" t="s">
        <v>16</v>
      </c>
      <c r="E35" s="179"/>
    </row>
    <row r="36" spans="2:5" ht="22.5" customHeight="1" thickBot="1">
      <c r="B36" s="69">
        <v>12.93</v>
      </c>
      <c r="C36" s="70">
        <v>15.79</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28515625" style="15" customWidth="1"/>
    <col min="3" max="3" width="31.28515625" style="16" customWidth="1"/>
    <col min="4" max="4" width="48.5703125" style="15" customWidth="1"/>
    <col min="5" max="5" width="15.5703125" style="15" customWidth="1"/>
    <col min="6" max="16384" width="9" style="15"/>
  </cols>
  <sheetData>
    <row r="1" spans="2:5" ht="15" customHeight="1" thickBot="1"/>
    <row r="2" spans="2:5" ht="24.75" customHeight="1" thickBot="1">
      <c r="B2" s="195" t="s">
        <v>103</v>
      </c>
      <c r="C2" s="196"/>
      <c r="D2" s="197"/>
      <c r="E2" s="198"/>
    </row>
    <row r="3" spans="2:5" ht="24" customHeight="1">
      <c r="B3" s="183" t="s">
        <v>250</v>
      </c>
      <c r="C3" s="184"/>
      <c r="D3" s="3" t="s">
        <v>1</v>
      </c>
      <c r="E3" s="178" t="s">
        <v>119</v>
      </c>
    </row>
    <row r="4" spans="2:5" ht="33.75" customHeight="1">
      <c r="B4" s="181" t="s">
        <v>216</v>
      </c>
      <c r="C4" s="182"/>
      <c r="D4" s="2" t="s">
        <v>2</v>
      </c>
      <c r="E4" s="179"/>
    </row>
    <row r="5" spans="2:5" ht="30.75" customHeight="1">
      <c r="B5" s="185" t="s">
        <v>234</v>
      </c>
      <c r="C5" s="186"/>
      <c r="D5" s="1" t="s">
        <v>3</v>
      </c>
      <c r="E5" s="179"/>
    </row>
    <row r="6" spans="2:5" ht="30.75" customHeight="1">
      <c r="B6" s="181" t="s">
        <v>4</v>
      </c>
      <c r="C6" s="182"/>
      <c r="D6" s="2" t="s">
        <v>5</v>
      </c>
      <c r="E6" s="179"/>
    </row>
    <row r="7" spans="2:5" ht="30.75" customHeight="1">
      <c r="B7" s="185" t="s">
        <v>51</v>
      </c>
      <c r="C7" s="186"/>
      <c r="D7" s="1" t="s">
        <v>7</v>
      </c>
      <c r="E7" s="179"/>
    </row>
    <row r="8" spans="2:5" ht="32.25" customHeight="1" thickBot="1">
      <c r="B8" s="187" t="s">
        <v>127</v>
      </c>
      <c r="C8" s="188"/>
      <c r="D8" s="4" t="s">
        <v>8</v>
      </c>
      <c r="E8" s="180"/>
    </row>
    <row r="9" spans="2:5" ht="24" customHeight="1" thickBot="1">
      <c r="B9" s="12">
        <v>1402</v>
      </c>
      <c r="C9" s="20">
        <v>1401</v>
      </c>
      <c r="D9" s="192"/>
      <c r="E9" s="193"/>
    </row>
    <row r="10" spans="2:5" ht="22.5" customHeight="1">
      <c r="B10" s="51">
        <v>76253.782999999996</v>
      </c>
      <c r="C10" s="52">
        <v>38609.983999999997</v>
      </c>
      <c r="D10" s="18" t="s">
        <v>75</v>
      </c>
      <c r="E10" s="190" t="s">
        <v>9</v>
      </c>
    </row>
    <row r="11" spans="2:5" ht="22.5" customHeight="1">
      <c r="B11" s="24">
        <v>2.7261571799457043</v>
      </c>
      <c r="C11" s="27">
        <v>2.1918228547166709</v>
      </c>
      <c r="D11" s="5" t="s">
        <v>76</v>
      </c>
      <c r="E11" s="191"/>
    </row>
    <row r="12" spans="2:5" ht="22.5" customHeight="1">
      <c r="B12" s="51">
        <v>30744.809000000001</v>
      </c>
      <c r="C12" s="52">
        <v>16366.388999999999</v>
      </c>
      <c r="D12" s="18" t="s">
        <v>77</v>
      </c>
      <c r="E12" s="191"/>
    </row>
    <row r="13" spans="2:5" ht="22.5" customHeight="1">
      <c r="B13" s="24">
        <v>1.8749754847490623</v>
      </c>
      <c r="C13" s="27">
        <v>1.6155868756632417</v>
      </c>
      <c r="D13" s="5" t="s">
        <v>76</v>
      </c>
      <c r="E13" s="191"/>
    </row>
    <row r="14" spans="2:5" ht="22.5" customHeight="1">
      <c r="B14" s="51">
        <v>68.70232</v>
      </c>
      <c r="C14" s="52">
        <v>62.404719999999998</v>
      </c>
      <c r="D14" s="18" t="s">
        <v>78</v>
      </c>
      <c r="E14" s="191"/>
    </row>
    <row r="15" spans="2:5" ht="22.5" customHeight="1">
      <c r="B15" s="24">
        <v>6.2976000000000028</v>
      </c>
      <c r="C15" s="27">
        <v>-6.7658600000000035</v>
      </c>
      <c r="D15" s="5" t="s">
        <v>10</v>
      </c>
      <c r="E15" s="191"/>
    </row>
    <row r="16" spans="2:5" ht="22.5" customHeight="1">
      <c r="B16" s="51">
        <v>1.0876093308927555</v>
      </c>
      <c r="C16" s="52">
        <v>1.1034336707011894</v>
      </c>
      <c r="D16" s="18" t="s">
        <v>79</v>
      </c>
      <c r="E16" s="191"/>
    </row>
    <row r="17" spans="2:5" ht="22.5" customHeight="1" thickBot="1">
      <c r="B17" s="25">
        <v>8.6672475677254468</v>
      </c>
      <c r="C17" s="28">
        <v>5.1106837622059693</v>
      </c>
      <c r="D17" s="9" t="s">
        <v>80</v>
      </c>
      <c r="E17" s="191"/>
    </row>
    <row r="18" spans="2:5" ht="22.5" customHeight="1">
      <c r="B18" s="53">
        <v>1282</v>
      </c>
      <c r="C18" s="54">
        <v>1237</v>
      </c>
      <c r="D18" s="10" t="s">
        <v>81</v>
      </c>
      <c r="E18" s="190" t="s">
        <v>11</v>
      </c>
    </row>
    <row r="19" spans="2:5" ht="22.5" customHeight="1">
      <c r="B19" s="31">
        <v>1136</v>
      </c>
      <c r="C19" s="29">
        <v>1128</v>
      </c>
      <c r="D19" s="5" t="s">
        <v>82</v>
      </c>
      <c r="E19" s="191"/>
    </row>
    <row r="20" spans="2:5" ht="22.5" customHeight="1">
      <c r="B20" s="55">
        <v>49</v>
      </c>
      <c r="C20" s="56">
        <v>49</v>
      </c>
      <c r="D20" s="6" t="s">
        <v>12</v>
      </c>
      <c r="E20" s="191"/>
    </row>
    <row r="21" spans="2:5" ht="22.5" customHeight="1" thickBot="1">
      <c r="B21" s="57">
        <f>'[1]مستقیم و غیرمستقیم'!$F$26</f>
        <v>73.301084616352753</v>
      </c>
      <c r="C21" s="58">
        <f>'[1]مستقیم و غیرمستقیم'!$Q$26</f>
        <v>69.753116188807553</v>
      </c>
      <c r="D21" s="7" t="s">
        <v>83</v>
      </c>
      <c r="E21" s="194"/>
    </row>
    <row r="22" spans="2:5" ht="22.5" customHeight="1">
      <c r="B22" s="59">
        <v>131576816.62020001</v>
      </c>
      <c r="C22" s="60">
        <v>82882496.479727313</v>
      </c>
      <c r="D22" s="8" t="s">
        <v>206</v>
      </c>
      <c r="E22" s="191" t="s">
        <v>13</v>
      </c>
    </row>
    <row r="23" spans="2:5" ht="22.5" customHeight="1">
      <c r="B23" s="61">
        <v>115748743.22107799</v>
      </c>
      <c r="C23" s="33">
        <v>71201722.736973464</v>
      </c>
      <c r="D23" s="2" t="s">
        <v>207</v>
      </c>
      <c r="E23" s="191"/>
    </row>
    <row r="24" spans="2:5" ht="22.5" customHeight="1">
      <c r="B24" s="62">
        <v>15828073.679510474</v>
      </c>
      <c r="C24" s="63">
        <v>11680773</v>
      </c>
      <c r="D24" s="6" t="s">
        <v>84</v>
      </c>
      <c r="E24" s="191"/>
    </row>
    <row r="25" spans="2:5" ht="22.5" customHeight="1">
      <c r="B25" s="61">
        <v>38309418.665214002</v>
      </c>
      <c r="C25" s="33">
        <v>17388170.479325999</v>
      </c>
      <c r="D25" s="5" t="s">
        <v>148</v>
      </c>
      <c r="E25" s="191"/>
    </row>
    <row r="26" spans="2:5" ht="22.5" customHeight="1">
      <c r="B26" s="62">
        <v>-14324136.078611</v>
      </c>
      <c r="C26" s="63">
        <v>-7566732.2744218493</v>
      </c>
      <c r="D26" s="6" t="s">
        <v>208</v>
      </c>
      <c r="E26" s="191"/>
    </row>
    <row r="27" spans="2:5" ht="22.5" customHeight="1">
      <c r="B27" s="61">
        <v>12891367</v>
      </c>
      <c r="C27" s="33">
        <v>7804364</v>
      </c>
      <c r="D27" s="5" t="s">
        <v>209</v>
      </c>
      <c r="E27" s="191"/>
    </row>
    <row r="28" spans="2:5" ht="22.5" customHeight="1">
      <c r="B28" s="62">
        <v>8349428.6795104742</v>
      </c>
      <c r="C28" s="63">
        <v>4673787.6719861887</v>
      </c>
      <c r="D28" s="6" t="s">
        <v>214</v>
      </c>
      <c r="E28" s="191"/>
    </row>
    <row r="29" spans="2:5" ht="22.5" customHeight="1">
      <c r="B29" s="61">
        <v>5485110.6795104742</v>
      </c>
      <c r="C29" s="33">
        <v>4120863.1062611886</v>
      </c>
      <c r="D29" s="5" t="s">
        <v>115</v>
      </c>
      <c r="E29" s="191"/>
    </row>
    <row r="30" spans="2:5" ht="22.5" customHeight="1">
      <c r="B30" s="64">
        <v>0.25</v>
      </c>
      <c r="C30" s="65">
        <v>0.23</v>
      </c>
      <c r="D30" s="6" t="s">
        <v>211</v>
      </c>
      <c r="E30" s="191"/>
    </row>
    <row r="31" spans="2:5" ht="22.5" customHeight="1" thickBot="1">
      <c r="B31" s="66">
        <v>6.8099999999999994E-2</v>
      </c>
      <c r="C31" s="48">
        <v>7.5700000000000003E-2</v>
      </c>
      <c r="D31" s="9" t="s">
        <v>212</v>
      </c>
      <c r="E31" s="194"/>
    </row>
    <row r="32" spans="2:5" ht="22.5" customHeight="1">
      <c r="B32" s="53">
        <v>610</v>
      </c>
      <c r="C32" s="54">
        <v>513</v>
      </c>
      <c r="D32" s="10" t="s">
        <v>85</v>
      </c>
      <c r="E32" s="19" t="s">
        <v>73</v>
      </c>
    </row>
    <row r="33" spans="2:5" ht="22.5" customHeight="1">
      <c r="B33" s="32">
        <v>34.43</v>
      </c>
      <c r="C33" s="30">
        <v>32.94</v>
      </c>
      <c r="D33" s="5" t="s">
        <v>14</v>
      </c>
      <c r="E33" s="189" t="s">
        <v>74</v>
      </c>
    </row>
    <row r="34" spans="2:5" ht="22.5" customHeight="1">
      <c r="B34" s="67">
        <v>53.93</v>
      </c>
      <c r="C34" s="68">
        <v>53.8</v>
      </c>
      <c r="D34" s="6" t="s">
        <v>15</v>
      </c>
      <c r="E34" s="179"/>
    </row>
    <row r="35" spans="2:5" ht="22.5" customHeight="1">
      <c r="B35" s="32">
        <v>3.61</v>
      </c>
      <c r="C35" s="30">
        <v>3.7</v>
      </c>
      <c r="D35" s="5" t="s">
        <v>16</v>
      </c>
      <c r="E35" s="179"/>
    </row>
    <row r="36" spans="2:5" ht="22.5" customHeight="1" thickBot="1">
      <c r="B36" s="69">
        <v>8.0299999999999994</v>
      </c>
      <c r="C36" s="70">
        <v>9.5500000000000007</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E37"/>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104</v>
      </c>
      <c r="C2" s="196"/>
      <c r="D2" s="197"/>
      <c r="E2" s="198"/>
    </row>
    <row r="3" spans="2:5" ht="24" customHeight="1">
      <c r="B3" s="183" t="s">
        <v>56</v>
      </c>
      <c r="C3" s="184"/>
      <c r="D3" s="3" t="s">
        <v>1</v>
      </c>
      <c r="E3" s="178" t="s">
        <v>119</v>
      </c>
    </row>
    <row r="4" spans="2:5" ht="36" customHeight="1">
      <c r="B4" s="181" t="s">
        <v>251</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57</v>
      </c>
      <c r="C7" s="186"/>
      <c r="D7" s="1" t="s">
        <v>7</v>
      </c>
      <c r="E7" s="179"/>
    </row>
    <row r="8" spans="2:5" ht="32.25" customHeight="1" thickBot="1">
      <c r="B8" s="187" t="s">
        <v>58</v>
      </c>
      <c r="C8" s="188"/>
      <c r="D8" s="4" t="s">
        <v>8</v>
      </c>
      <c r="E8" s="180"/>
    </row>
    <row r="9" spans="2:5" ht="21.75" customHeight="1" thickBot="1">
      <c r="B9" s="12">
        <v>1402</v>
      </c>
      <c r="C9" s="20">
        <v>1401</v>
      </c>
      <c r="D9" s="192"/>
      <c r="E9" s="193"/>
    </row>
    <row r="10" spans="2:5" ht="21.75" customHeight="1">
      <c r="B10" s="51">
        <v>17521.763999999999</v>
      </c>
      <c r="C10" s="52">
        <v>11289.918</v>
      </c>
      <c r="D10" s="18" t="s">
        <v>75</v>
      </c>
      <c r="E10" s="190" t="s">
        <v>9</v>
      </c>
    </row>
    <row r="11" spans="2:5" ht="21.75" customHeight="1">
      <c r="B11" s="24">
        <v>0.62642246528167878</v>
      </c>
      <c r="C11" s="27">
        <v>0.6409093642793825</v>
      </c>
      <c r="D11" s="5" t="s">
        <v>76</v>
      </c>
      <c r="E11" s="191"/>
    </row>
    <row r="12" spans="2:5" ht="21.75" customHeight="1">
      <c r="B12" s="51">
        <v>5812.4059999999999</v>
      </c>
      <c r="C12" s="52">
        <v>5441.9179999999997</v>
      </c>
      <c r="D12" s="18" t="s">
        <v>77</v>
      </c>
      <c r="E12" s="191"/>
    </row>
    <row r="13" spans="2:5" ht="21.75" customHeight="1">
      <c r="B13" s="24">
        <v>0.35447020527622591</v>
      </c>
      <c r="C13" s="27">
        <v>0.53719188143673946</v>
      </c>
      <c r="D13" s="5" t="s">
        <v>76</v>
      </c>
      <c r="E13" s="191"/>
    </row>
    <row r="14" spans="2:5" ht="21.75" customHeight="1">
      <c r="B14" s="51">
        <v>51.601950000000002</v>
      </c>
      <c r="C14" s="52">
        <v>59.041930000000001</v>
      </c>
      <c r="D14" s="18" t="s">
        <v>78</v>
      </c>
      <c r="E14" s="191"/>
    </row>
    <row r="15" spans="2:5" ht="21.75" customHeight="1">
      <c r="B15" s="24">
        <v>-7.4399799999999985</v>
      </c>
      <c r="C15" s="27">
        <v>1.8317699999999988</v>
      </c>
      <c r="D15" s="5" t="s">
        <v>10</v>
      </c>
      <c r="E15" s="191"/>
    </row>
    <row r="16" spans="2:5" ht="21.75" customHeight="1">
      <c r="B16" s="51">
        <v>1.0357172355550839</v>
      </c>
      <c r="C16" s="52">
        <v>1.0573822204422612</v>
      </c>
      <c r="D16" s="18" t="s">
        <v>79</v>
      </c>
      <c r="E16" s="191"/>
    </row>
    <row r="17" spans="2:5" ht="21.75" customHeight="1" thickBot="1">
      <c r="B17" s="25">
        <v>9.1479115288907661E-2</v>
      </c>
      <c r="C17" s="28">
        <v>0.14280617617284874</v>
      </c>
      <c r="D17" s="9" t="s">
        <v>80</v>
      </c>
      <c r="E17" s="191"/>
    </row>
    <row r="18" spans="2:5" ht="21.75" customHeight="1">
      <c r="B18" s="53">
        <v>501</v>
      </c>
      <c r="C18" s="54">
        <v>493</v>
      </c>
      <c r="D18" s="10" t="s">
        <v>81</v>
      </c>
      <c r="E18" s="190" t="s">
        <v>11</v>
      </c>
    </row>
    <row r="19" spans="2:5" ht="21.75" customHeight="1">
      <c r="B19" s="31">
        <v>46</v>
      </c>
      <c r="C19" s="29">
        <v>48</v>
      </c>
      <c r="D19" s="5" t="s">
        <v>82</v>
      </c>
      <c r="E19" s="191"/>
    </row>
    <row r="20" spans="2:5" ht="21.75" customHeight="1">
      <c r="B20" s="55">
        <v>38</v>
      </c>
      <c r="C20" s="56">
        <v>40</v>
      </c>
      <c r="D20" s="6" t="s">
        <v>12</v>
      </c>
      <c r="E20" s="191"/>
    </row>
    <row r="21" spans="2:5" ht="21.75" customHeight="1" thickBot="1">
      <c r="B21" s="57">
        <f>'[1]مستقیم و غیرمستقیم'!$F$28</f>
        <v>82.791373873825151</v>
      </c>
      <c r="C21" s="58">
        <f>'[1]مستقیم و غیرمستقیم'!$Q$28</f>
        <v>92.47204766131162</v>
      </c>
      <c r="D21" s="7" t="s">
        <v>83</v>
      </c>
      <c r="E21" s="194"/>
    </row>
    <row r="22" spans="2:5" ht="21.75" customHeight="1">
      <c r="B22" s="59">
        <v>24642439</v>
      </c>
      <c r="C22" s="60">
        <v>15116626</v>
      </c>
      <c r="D22" s="8" t="s">
        <v>206</v>
      </c>
      <c r="E22" s="191" t="s">
        <v>13</v>
      </c>
    </row>
    <row r="23" spans="2:5" ht="21.75" customHeight="1">
      <c r="B23" s="61">
        <v>21764995</v>
      </c>
      <c r="C23" s="33">
        <v>12591032</v>
      </c>
      <c r="D23" s="2" t="s">
        <v>207</v>
      </c>
      <c r="E23" s="191"/>
    </row>
    <row r="24" spans="2:5" ht="21.75" customHeight="1">
      <c r="B24" s="62">
        <v>2877444</v>
      </c>
      <c r="C24" s="63">
        <v>2525594.1845999998</v>
      </c>
      <c r="D24" s="6" t="s">
        <v>84</v>
      </c>
      <c r="E24" s="191"/>
    </row>
    <row r="25" spans="2:5" ht="21.75" customHeight="1">
      <c r="B25" s="61">
        <v>10846700</v>
      </c>
      <c r="C25" s="33">
        <v>8876059</v>
      </c>
      <c r="D25" s="5" t="s">
        <v>148</v>
      </c>
      <c r="E25" s="191"/>
    </row>
    <row r="26" spans="2:5" ht="21.75" customHeight="1">
      <c r="B26" s="62">
        <v>-3192470</v>
      </c>
      <c r="C26" s="63">
        <v>-2280990</v>
      </c>
      <c r="D26" s="6" t="s">
        <v>208</v>
      </c>
      <c r="E26" s="191"/>
    </row>
    <row r="27" spans="2:5" ht="21.75" customHeight="1">
      <c r="B27" s="61">
        <v>554919</v>
      </c>
      <c r="C27" s="33">
        <v>191877</v>
      </c>
      <c r="D27" s="5" t="s">
        <v>209</v>
      </c>
      <c r="E27" s="191"/>
    </row>
    <row r="28" spans="2:5" ht="21.75" customHeight="1">
      <c r="B28" s="62">
        <v>3372495</v>
      </c>
      <c r="C28" s="63">
        <v>2165497</v>
      </c>
      <c r="D28" s="6" t="s">
        <v>214</v>
      </c>
      <c r="E28" s="191"/>
    </row>
    <row r="29" spans="2:5" ht="21.75" customHeight="1">
      <c r="B29" s="61">
        <v>315688</v>
      </c>
      <c r="C29" s="33">
        <v>98826</v>
      </c>
      <c r="D29" s="5" t="s">
        <v>115</v>
      </c>
      <c r="E29" s="191"/>
    </row>
    <row r="30" spans="2:5" ht="21.75" customHeight="1">
      <c r="B30" s="64">
        <v>0.18</v>
      </c>
      <c r="C30" s="65">
        <v>0.08</v>
      </c>
      <c r="D30" s="6" t="s">
        <v>211</v>
      </c>
      <c r="E30" s="191"/>
    </row>
    <row r="31" spans="2:5" ht="21.75" customHeight="1" thickBot="1">
      <c r="B31" s="66">
        <v>0.12709999999999999</v>
      </c>
      <c r="C31" s="48">
        <v>0.1462</v>
      </c>
      <c r="D31" s="9" t="s">
        <v>212</v>
      </c>
      <c r="E31" s="194"/>
    </row>
    <row r="32" spans="2:5" ht="21.75" customHeight="1">
      <c r="B32" s="53">
        <v>392</v>
      </c>
      <c r="C32" s="54">
        <v>244</v>
      </c>
      <c r="D32" s="10" t="s">
        <v>85</v>
      </c>
      <c r="E32" s="19" t="s">
        <v>73</v>
      </c>
    </row>
    <row r="33" spans="2:5" ht="21.75" customHeight="1">
      <c r="B33" s="32">
        <v>25</v>
      </c>
      <c r="C33" s="30">
        <v>25</v>
      </c>
      <c r="D33" s="5" t="s">
        <v>14</v>
      </c>
      <c r="E33" s="189" t="s">
        <v>74</v>
      </c>
    </row>
    <row r="34" spans="2:5" ht="21.75" customHeight="1">
      <c r="B34" s="67">
        <v>47.7</v>
      </c>
      <c r="C34" s="68">
        <v>47.95</v>
      </c>
      <c r="D34" s="6" t="s">
        <v>15</v>
      </c>
      <c r="E34" s="179"/>
    </row>
    <row r="35" spans="2:5" ht="21.75" customHeight="1">
      <c r="B35" s="32">
        <v>8.67</v>
      </c>
      <c r="C35" s="30">
        <v>9.84</v>
      </c>
      <c r="D35" s="5" t="s">
        <v>16</v>
      </c>
      <c r="E35" s="179"/>
    </row>
    <row r="36" spans="2:5" ht="21.75" customHeight="1" thickBot="1">
      <c r="B36" s="69">
        <v>18.62</v>
      </c>
      <c r="C36" s="70">
        <v>17.21</v>
      </c>
      <c r="D36" s="11" t="s">
        <v>17</v>
      </c>
      <c r="E36" s="180"/>
    </row>
    <row r="37" spans="2:5" ht="21.75" customHeight="1"/>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E35"/>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42578125" style="15" customWidth="1"/>
    <col min="5" max="5" width="15.42578125" style="15" customWidth="1"/>
    <col min="6" max="16384" width="9" style="15"/>
  </cols>
  <sheetData>
    <row r="1" spans="2:5" ht="15" customHeight="1" thickBot="1"/>
    <row r="2" spans="2:5" ht="24.75" customHeight="1" thickBot="1">
      <c r="B2" s="195" t="s">
        <v>143</v>
      </c>
      <c r="C2" s="196"/>
      <c r="D2" s="197"/>
      <c r="E2" s="198"/>
    </row>
    <row r="3" spans="2:5" ht="24" customHeight="1">
      <c r="B3" s="183" t="s">
        <v>52</v>
      </c>
      <c r="C3" s="184"/>
      <c r="D3" s="3" t="s">
        <v>1</v>
      </c>
      <c r="E3" s="178" t="s">
        <v>119</v>
      </c>
    </row>
    <row r="4" spans="2:5" ht="29.25" customHeight="1">
      <c r="B4" s="181" t="s">
        <v>52</v>
      </c>
      <c r="C4" s="182"/>
      <c r="D4" s="2" t="s">
        <v>2</v>
      </c>
      <c r="E4" s="179"/>
    </row>
    <row r="5" spans="2:5" ht="24" customHeight="1">
      <c r="B5" s="185" t="s">
        <v>53</v>
      </c>
      <c r="C5" s="186"/>
      <c r="D5" s="1" t="s">
        <v>3</v>
      </c>
      <c r="E5" s="179"/>
    </row>
    <row r="6" spans="2:5" ht="24" customHeight="1">
      <c r="B6" s="181" t="s">
        <v>35</v>
      </c>
      <c r="C6" s="182"/>
      <c r="D6" s="2" t="s">
        <v>5</v>
      </c>
      <c r="E6" s="179"/>
    </row>
    <row r="7" spans="2:5" ht="24" customHeight="1">
      <c r="B7" s="185" t="s">
        <v>54</v>
      </c>
      <c r="C7" s="186"/>
      <c r="D7" s="1" t="s">
        <v>7</v>
      </c>
      <c r="E7" s="179"/>
    </row>
    <row r="8" spans="2:5" ht="32.25" customHeight="1" thickBot="1">
      <c r="B8" s="187" t="s">
        <v>55</v>
      </c>
      <c r="C8" s="188"/>
      <c r="D8" s="4" t="s">
        <v>8</v>
      </c>
      <c r="E8" s="180"/>
    </row>
    <row r="9" spans="2:5" ht="24" customHeight="1" thickBot="1">
      <c r="B9" s="12">
        <v>1402</v>
      </c>
      <c r="C9" s="20">
        <v>1401</v>
      </c>
      <c r="D9" s="192"/>
      <c r="E9" s="193"/>
    </row>
    <row r="10" spans="2:5" ht="22.5" customHeight="1">
      <c r="B10" s="51">
        <v>6178.491</v>
      </c>
      <c r="C10" s="52">
        <v>2567.6819999999998</v>
      </c>
      <c r="D10" s="18" t="s">
        <v>75</v>
      </c>
      <c r="E10" s="190" t="s">
        <v>9</v>
      </c>
    </row>
    <row r="11" spans="2:5" ht="22.5" customHeight="1">
      <c r="B11" s="24">
        <v>0.22088789484555693</v>
      </c>
      <c r="C11" s="27">
        <v>0.14576292213031247</v>
      </c>
      <c r="D11" s="5" t="s">
        <v>76</v>
      </c>
      <c r="E11" s="191"/>
    </row>
    <row r="12" spans="2:5" ht="22.5" customHeight="1">
      <c r="B12" s="51">
        <v>2697.19</v>
      </c>
      <c r="C12" s="52">
        <v>207.73599999999999</v>
      </c>
      <c r="D12" s="18" t="s">
        <v>77</v>
      </c>
      <c r="E12" s="191"/>
    </row>
    <row r="13" spans="2:5" ht="22.5" customHeight="1">
      <c r="B13" s="24">
        <v>0.16448842234506397</v>
      </c>
      <c r="C13" s="30">
        <v>2.0506389968048492E-2</v>
      </c>
      <c r="D13" s="5" t="s">
        <v>76</v>
      </c>
      <c r="E13" s="191"/>
    </row>
    <row r="14" spans="2:5" ht="22.5" customHeight="1">
      <c r="B14" s="51">
        <v>17.94716</v>
      </c>
      <c r="C14" s="52">
        <v>68.364810000000006</v>
      </c>
      <c r="D14" s="18" t="s">
        <v>78</v>
      </c>
      <c r="E14" s="191"/>
    </row>
    <row r="15" spans="2:5" ht="22.5" customHeight="1">
      <c r="B15" s="24">
        <f>B14-C14</f>
        <v>-50.417650000000009</v>
      </c>
      <c r="C15" s="27" t="e">
        <f>C14-#REF!</f>
        <v>#REF!</v>
      </c>
      <c r="D15" s="5" t="s">
        <v>10</v>
      </c>
      <c r="E15" s="191"/>
    </row>
    <row r="16" spans="2:5" ht="22.5" customHeight="1" thickBot="1">
      <c r="B16" s="164">
        <v>20.216803900741219</v>
      </c>
      <c r="C16" s="165">
        <v>11.026431542694773</v>
      </c>
      <c r="D16" s="166" t="s">
        <v>205</v>
      </c>
      <c r="E16" s="191"/>
    </row>
    <row r="17" spans="2:5" ht="22.5" customHeight="1">
      <c r="B17" s="167" t="s">
        <v>52</v>
      </c>
      <c r="C17" s="168" t="s">
        <v>52</v>
      </c>
      <c r="D17" s="8" t="s">
        <v>81</v>
      </c>
      <c r="E17" s="190" t="s">
        <v>11</v>
      </c>
    </row>
    <row r="18" spans="2:5" ht="22.5" customHeight="1">
      <c r="B18" s="31" t="s">
        <v>52</v>
      </c>
      <c r="C18" s="29" t="s">
        <v>52</v>
      </c>
      <c r="D18" s="5" t="s">
        <v>82</v>
      </c>
      <c r="E18" s="191"/>
    </row>
    <row r="19" spans="2:5" ht="22.5" customHeight="1">
      <c r="B19" s="55" t="s">
        <v>52</v>
      </c>
      <c r="C19" s="56" t="s">
        <v>52</v>
      </c>
      <c r="D19" s="6" t="s">
        <v>12</v>
      </c>
      <c r="E19" s="191"/>
    </row>
    <row r="20" spans="2:5" ht="22.5" customHeight="1" thickBot="1">
      <c r="B20" s="25" t="s">
        <v>52</v>
      </c>
      <c r="C20" s="28" t="s">
        <v>52</v>
      </c>
      <c r="D20" s="9" t="s">
        <v>83</v>
      </c>
      <c r="E20" s="194"/>
    </row>
    <row r="21" spans="2:5" ht="22.5" customHeight="1">
      <c r="B21" s="59">
        <v>21850666.159603</v>
      </c>
      <c r="C21" s="60">
        <v>15034886.65786</v>
      </c>
      <c r="D21" s="8" t="s">
        <v>206</v>
      </c>
      <c r="E21" s="191" t="s">
        <v>13</v>
      </c>
    </row>
    <row r="22" spans="2:5" ht="22.5" customHeight="1">
      <c r="B22" s="61">
        <v>9315997.3695379999</v>
      </c>
      <c r="C22" s="33">
        <v>8583726.2802709993</v>
      </c>
      <c r="D22" s="2" t="s">
        <v>207</v>
      </c>
      <c r="E22" s="191"/>
    </row>
    <row r="23" spans="2:5" ht="22.5" customHeight="1">
      <c r="B23" s="62">
        <v>12534668.156764999</v>
      </c>
      <c r="C23" s="63">
        <v>6451160.82675</v>
      </c>
      <c r="D23" s="6" t="s">
        <v>84</v>
      </c>
      <c r="E23" s="191"/>
    </row>
    <row r="24" spans="2:5" ht="22.5" customHeight="1">
      <c r="B24" s="61">
        <v>1467699.7416350003</v>
      </c>
      <c r="C24" s="33">
        <v>-30050.64049999998</v>
      </c>
      <c r="D24" s="5" t="s">
        <v>148</v>
      </c>
      <c r="E24" s="191"/>
    </row>
    <row r="25" spans="2:5" ht="22.5" customHeight="1">
      <c r="B25" s="62">
        <v>0</v>
      </c>
      <c r="C25" s="63">
        <v>0</v>
      </c>
      <c r="D25" s="6" t="s">
        <v>208</v>
      </c>
      <c r="E25" s="191"/>
    </row>
    <row r="26" spans="2:5" ht="22.5" customHeight="1">
      <c r="B26" s="61">
        <v>0</v>
      </c>
      <c r="C26" s="33">
        <v>0</v>
      </c>
      <c r="D26" s="5" t="s">
        <v>209</v>
      </c>
      <c r="E26" s="191"/>
    </row>
    <row r="27" spans="2:5" ht="22.5" customHeight="1">
      <c r="B27" s="83">
        <v>-0.25836499966681004</v>
      </c>
      <c r="C27" s="84">
        <v>0.25275300012435764</v>
      </c>
      <c r="D27" s="6" t="s">
        <v>214</v>
      </c>
      <c r="E27" s="191"/>
    </row>
    <row r="28" spans="2:5" ht="22.5" customHeight="1">
      <c r="B28" s="61">
        <v>276609.74163500033</v>
      </c>
      <c r="C28" s="33">
        <v>195640.14292600012</v>
      </c>
      <c r="D28" s="5" t="s">
        <v>115</v>
      </c>
      <c r="E28" s="191"/>
    </row>
    <row r="29" spans="2:5" ht="22.5" customHeight="1">
      <c r="B29" s="64">
        <v>0.11</v>
      </c>
      <c r="C29" s="65">
        <v>0.12</v>
      </c>
      <c r="D29" s="6" t="s">
        <v>211</v>
      </c>
      <c r="E29" s="191"/>
    </row>
    <row r="30" spans="2:5" ht="22.5" customHeight="1" thickBot="1">
      <c r="B30" s="66">
        <v>3.8199999999999998E-2</v>
      </c>
      <c r="C30" s="48">
        <v>6.1600000000000002E-2</v>
      </c>
      <c r="D30" s="9" t="s">
        <v>212</v>
      </c>
      <c r="E30" s="194"/>
    </row>
    <row r="31" spans="2:5" ht="22.5" customHeight="1">
      <c r="B31" s="53">
        <v>35</v>
      </c>
      <c r="C31" s="54">
        <v>37</v>
      </c>
      <c r="D31" s="10" t="s">
        <v>85</v>
      </c>
      <c r="E31" s="19" t="s">
        <v>73</v>
      </c>
    </row>
    <row r="32" spans="2:5" ht="22.5" customHeight="1">
      <c r="B32" s="32">
        <v>31.43</v>
      </c>
      <c r="C32" s="30">
        <v>45.95</v>
      </c>
      <c r="D32" s="5" t="s">
        <v>14</v>
      </c>
      <c r="E32" s="189" t="s">
        <v>74</v>
      </c>
    </row>
    <row r="33" spans="2:5" ht="22.5" customHeight="1">
      <c r="B33" s="67">
        <v>42.86</v>
      </c>
      <c r="C33" s="68">
        <v>37.840000000000003</v>
      </c>
      <c r="D33" s="6" t="s">
        <v>15</v>
      </c>
      <c r="E33" s="179"/>
    </row>
    <row r="34" spans="2:5" ht="22.5" customHeight="1">
      <c r="B34" s="32">
        <v>0</v>
      </c>
      <c r="C34" s="30">
        <v>0</v>
      </c>
      <c r="D34" s="5" t="s">
        <v>16</v>
      </c>
      <c r="E34" s="179"/>
    </row>
    <row r="35" spans="2:5" ht="22.5" customHeight="1" thickBot="1">
      <c r="B35" s="69">
        <v>25.71</v>
      </c>
      <c r="C35" s="70">
        <v>16.22</v>
      </c>
      <c r="D35" s="11" t="s">
        <v>17</v>
      </c>
      <c r="E35" s="180"/>
    </row>
  </sheetData>
  <mergeCells count="13">
    <mergeCell ref="B2:E2"/>
    <mergeCell ref="B3:C3"/>
    <mergeCell ref="E3:E8"/>
    <mergeCell ref="B4:C4"/>
    <mergeCell ref="B5:C5"/>
    <mergeCell ref="B6:C6"/>
    <mergeCell ref="B7:C7"/>
    <mergeCell ref="B8:C8"/>
    <mergeCell ref="D9:E9"/>
    <mergeCell ref="E10:E16"/>
    <mergeCell ref="E17:E20"/>
    <mergeCell ref="E21:E30"/>
    <mergeCell ref="E32:E35"/>
  </mergeCells>
  <pageMargins left="0.196850393700787" right="0.196850393700787" top="1" bottom="1" header="1" footer="1"/>
  <pageSetup paperSize="8"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5703125" style="15" customWidth="1"/>
    <col min="3" max="3" width="31.5703125" style="16" customWidth="1"/>
    <col min="4" max="4" width="48.5703125" style="15" customWidth="1"/>
    <col min="5" max="5" width="15.5703125" style="15" customWidth="1"/>
    <col min="6" max="16384" width="9" style="15"/>
  </cols>
  <sheetData>
    <row r="1" spans="2:5" ht="15" customHeight="1" thickBot="1"/>
    <row r="2" spans="2:5" ht="24.75" customHeight="1" thickBot="1">
      <c r="B2" s="195" t="s">
        <v>105</v>
      </c>
      <c r="C2" s="196"/>
      <c r="D2" s="197"/>
      <c r="E2" s="198"/>
    </row>
    <row r="3" spans="2:5" ht="24" customHeight="1">
      <c r="B3" s="183" t="s">
        <v>172</v>
      </c>
      <c r="C3" s="184"/>
      <c r="D3" s="34" t="s">
        <v>1</v>
      </c>
      <c r="E3" s="178" t="s">
        <v>119</v>
      </c>
    </row>
    <row r="4" spans="2:5" ht="30" customHeight="1">
      <c r="B4" s="181" t="s">
        <v>219</v>
      </c>
      <c r="C4" s="182"/>
      <c r="D4" s="35" t="s">
        <v>2</v>
      </c>
      <c r="E4" s="179"/>
    </row>
    <row r="5" spans="2:5" ht="38.25" customHeight="1">
      <c r="B5" s="185" t="s">
        <v>234</v>
      </c>
      <c r="C5" s="186"/>
      <c r="D5" s="36" t="s">
        <v>3</v>
      </c>
      <c r="E5" s="179"/>
    </row>
    <row r="6" spans="2:5" ht="38.25" customHeight="1">
      <c r="B6" s="181" t="s">
        <v>35</v>
      </c>
      <c r="C6" s="182"/>
      <c r="D6" s="35" t="s">
        <v>5</v>
      </c>
      <c r="E6" s="179"/>
    </row>
    <row r="7" spans="2:5" ht="38.25" customHeight="1">
      <c r="B7" s="185" t="s">
        <v>59</v>
      </c>
      <c r="C7" s="186"/>
      <c r="D7" s="36" t="s">
        <v>7</v>
      </c>
      <c r="E7" s="179"/>
    </row>
    <row r="8" spans="2:5" ht="36.75" customHeight="1" thickBot="1">
      <c r="B8" s="187" t="s">
        <v>128</v>
      </c>
      <c r="C8" s="188"/>
      <c r="D8" s="37" t="s">
        <v>8</v>
      </c>
      <c r="E8" s="180"/>
    </row>
    <row r="9" spans="2:5" ht="24" customHeight="1" thickBot="1">
      <c r="B9" s="12">
        <v>1402</v>
      </c>
      <c r="C9" s="20">
        <v>1401</v>
      </c>
      <c r="D9" s="192"/>
      <c r="E9" s="193"/>
    </row>
    <row r="10" spans="2:5" ht="22.5" customHeight="1">
      <c r="B10" s="104">
        <v>11205.677</v>
      </c>
      <c r="C10" s="105">
        <v>7277.1180000000004</v>
      </c>
      <c r="D10" s="39" t="s">
        <v>75</v>
      </c>
      <c r="E10" s="190" t="s">
        <v>9</v>
      </c>
    </row>
    <row r="11" spans="2:5" ht="22.5" customHeight="1">
      <c r="B11" s="106">
        <v>0.40061536107267548</v>
      </c>
      <c r="C11" s="107">
        <v>0.41310956121789821</v>
      </c>
      <c r="D11" s="40" t="s">
        <v>76</v>
      </c>
      <c r="E11" s="191"/>
    </row>
    <row r="12" spans="2:5" ht="22.5" customHeight="1">
      <c r="B12" s="104">
        <v>6165.4709999999995</v>
      </c>
      <c r="C12" s="105">
        <v>3985.3150000000001</v>
      </c>
      <c r="D12" s="39" t="s">
        <v>77</v>
      </c>
      <c r="E12" s="191"/>
    </row>
    <row r="13" spans="2:5" ht="22.5" customHeight="1">
      <c r="B13" s="106">
        <v>0.37600191228806418</v>
      </c>
      <c r="C13" s="107">
        <v>0.39340520437243987</v>
      </c>
      <c r="D13" s="40" t="s">
        <v>76</v>
      </c>
      <c r="E13" s="191"/>
    </row>
    <row r="14" spans="2:5" ht="22.5" customHeight="1">
      <c r="B14" s="104">
        <v>68.199579999999997</v>
      </c>
      <c r="C14" s="105">
        <v>72.512529999999998</v>
      </c>
      <c r="D14" s="39" t="s">
        <v>78</v>
      </c>
      <c r="E14" s="191"/>
    </row>
    <row r="15" spans="2:5" ht="22.5" customHeight="1">
      <c r="B15" s="106">
        <v>-4.3129500000000007</v>
      </c>
      <c r="C15" s="107">
        <v>-3.6240300000000047</v>
      </c>
      <c r="D15" s="40" t="s">
        <v>10</v>
      </c>
      <c r="E15" s="191"/>
    </row>
    <row r="16" spans="2:5" ht="22.5" customHeight="1">
      <c r="B16" s="104">
        <v>5.5348283179976934E-2</v>
      </c>
      <c r="C16" s="105">
        <v>5.9458205997223609E-2</v>
      </c>
      <c r="D16" s="39" t="s">
        <v>79</v>
      </c>
      <c r="E16" s="191"/>
    </row>
    <row r="17" spans="2:5" ht="22.5" customHeight="1" thickBot="1">
      <c r="B17" s="170">
        <v>1.124044040604685E-3</v>
      </c>
      <c r="C17" s="169">
        <v>9.1252665446085789E-4</v>
      </c>
      <c r="D17" s="41" t="s">
        <v>80</v>
      </c>
      <c r="E17" s="191"/>
    </row>
    <row r="18" spans="2:5" ht="22.5" customHeight="1">
      <c r="B18" s="110">
        <v>123</v>
      </c>
      <c r="C18" s="111">
        <v>117</v>
      </c>
      <c r="D18" s="42" t="s">
        <v>81</v>
      </c>
      <c r="E18" s="190" t="s">
        <v>11</v>
      </c>
    </row>
    <row r="19" spans="2:5" ht="22.5" customHeight="1">
      <c r="B19" s="112">
        <v>0</v>
      </c>
      <c r="C19" s="113">
        <v>0</v>
      </c>
      <c r="D19" s="40" t="s">
        <v>82</v>
      </c>
      <c r="E19" s="191"/>
    </row>
    <row r="20" spans="2:5" ht="22.5" customHeight="1">
      <c r="B20" s="114">
        <v>7</v>
      </c>
      <c r="C20" s="115">
        <v>6</v>
      </c>
      <c r="D20" s="43" t="s">
        <v>12</v>
      </c>
      <c r="E20" s="191"/>
    </row>
    <row r="21" spans="2:5" ht="22.5" customHeight="1" thickBot="1">
      <c r="B21" s="57">
        <f>'[1]مستقیم و غیرمستقیم'!$F$29</f>
        <v>96.282351714046385</v>
      </c>
      <c r="C21" s="58">
        <f>'[1]مستقیم و غیرمستقیم'!$Q$29</f>
        <v>95.802547666507522</v>
      </c>
      <c r="D21" s="44" t="s">
        <v>83</v>
      </c>
      <c r="E21" s="194"/>
    </row>
    <row r="22" spans="2:5" ht="22.5" customHeight="1">
      <c r="B22" s="116">
        <v>9888689</v>
      </c>
      <c r="C22" s="117">
        <v>6686303.1731536929</v>
      </c>
      <c r="D22" s="45" t="s">
        <v>206</v>
      </c>
      <c r="E22" s="191" t="s">
        <v>13</v>
      </c>
    </row>
    <row r="23" spans="2:5" ht="22.5" customHeight="1">
      <c r="B23" s="118">
        <v>7961187</v>
      </c>
      <c r="C23" s="119">
        <v>5022142</v>
      </c>
      <c r="D23" s="35" t="s">
        <v>207</v>
      </c>
      <c r="E23" s="191"/>
    </row>
    <row r="24" spans="2:5" ht="22.5" customHeight="1">
      <c r="B24" s="120">
        <v>1927502.0000000002</v>
      </c>
      <c r="C24" s="121">
        <v>1664161</v>
      </c>
      <c r="D24" s="43" t="s">
        <v>84</v>
      </c>
      <c r="E24" s="191"/>
    </row>
    <row r="25" spans="2:5" ht="22.5" customHeight="1">
      <c r="B25" s="118">
        <v>6540717</v>
      </c>
      <c r="C25" s="119">
        <v>4075826</v>
      </c>
      <c r="D25" s="40" t="s">
        <v>148</v>
      </c>
      <c r="E25" s="191"/>
    </row>
    <row r="26" spans="2:5" ht="22.5" customHeight="1">
      <c r="B26" s="120">
        <v>-1526001</v>
      </c>
      <c r="C26" s="121">
        <v>-1084365</v>
      </c>
      <c r="D26" s="43" t="s">
        <v>208</v>
      </c>
      <c r="E26" s="191"/>
    </row>
    <row r="27" spans="2:5" ht="22.5" customHeight="1">
      <c r="B27" s="118">
        <v>131320.82</v>
      </c>
      <c r="C27" s="119">
        <v>75485</v>
      </c>
      <c r="D27" s="40" t="s">
        <v>209</v>
      </c>
      <c r="E27" s="191"/>
    </row>
    <row r="28" spans="2:5" ht="22.5" customHeight="1">
      <c r="B28" s="120">
        <v>1282405.8200000003</v>
      </c>
      <c r="C28" s="121">
        <v>536240</v>
      </c>
      <c r="D28" s="43" t="s">
        <v>214</v>
      </c>
      <c r="E28" s="191"/>
    </row>
    <row r="29" spans="2:5" ht="22.5" customHeight="1">
      <c r="B29" s="118">
        <v>375341.00000000029</v>
      </c>
      <c r="C29" s="119">
        <v>145979</v>
      </c>
      <c r="D29" s="40" t="s">
        <v>115</v>
      </c>
      <c r="E29" s="191"/>
    </row>
    <row r="30" spans="2:5" ht="22.5" customHeight="1">
      <c r="B30" s="122">
        <v>0.2</v>
      </c>
      <c r="C30" s="123">
        <v>0.15</v>
      </c>
      <c r="D30" s="43" t="s">
        <v>211</v>
      </c>
      <c r="E30" s="191"/>
    </row>
    <row r="31" spans="2:5" ht="22.5" customHeight="1" thickBot="1">
      <c r="B31" s="124">
        <v>6.6600000000000006E-2</v>
      </c>
      <c r="C31" s="125">
        <v>6.0400000000000002E-2</v>
      </c>
      <c r="D31" s="41" t="s">
        <v>212</v>
      </c>
      <c r="E31" s="194"/>
    </row>
    <row r="32" spans="2:5" ht="22.5" customHeight="1">
      <c r="B32" s="110">
        <v>111</v>
      </c>
      <c r="C32" s="111">
        <v>85</v>
      </c>
      <c r="D32" s="42" t="s">
        <v>85</v>
      </c>
      <c r="E32" s="19" t="s">
        <v>73</v>
      </c>
    </row>
    <row r="33" spans="2:5" ht="22.5" customHeight="1">
      <c r="B33" s="126">
        <v>21.62</v>
      </c>
      <c r="C33" s="127">
        <v>23.53</v>
      </c>
      <c r="D33" s="40" t="s">
        <v>14</v>
      </c>
      <c r="E33" s="189" t="s">
        <v>74</v>
      </c>
    </row>
    <row r="34" spans="2:5" ht="22.5" customHeight="1">
      <c r="B34" s="128">
        <v>53.15</v>
      </c>
      <c r="C34" s="129">
        <v>49.41</v>
      </c>
      <c r="D34" s="43" t="s">
        <v>15</v>
      </c>
      <c r="E34" s="179"/>
    </row>
    <row r="35" spans="2:5" ht="22.5" customHeight="1">
      <c r="B35" s="126">
        <v>7.21</v>
      </c>
      <c r="C35" s="127">
        <v>8.24</v>
      </c>
      <c r="D35" s="40" t="s">
        <v>16</v>
      </c>
      <c r="E35" s="179"/>
    </row>
    <row r="36" spans="2:5" ht="22.5" customHeight="1" thickBot="1">
      <c r="B36" s="130">
        <v>18.02</v>
      </c>
      <c r="C36" s="131">
        <v>18.82</v>
      </c>
      <c r="D36" s="46"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E35"/>
  <sheetViews>
    <sheetView showGridLines="0" zoomScaleNormal="100" workbookViewId="0">
      <selection activeCell="B2" sqref="B2:E2"/>
    </sheetView>
  </sheetViews>
  <sheetFormatPr defaultColWidth="9" defaultRowHeight="14.25"/>
  <cols>
    <col min="1" max="1" width="7.5703125" style="15" customWidth="1"/>
    <col min="2" max="2" width="31.5703125" style="15" customWidth="1"/>
    <col min="3" max="3" width="31.5703125" style="16" customWidth="1"/>
    <col min="4" max="4" width="53.7109375" style="15" customWidth="1"/>
    <col min="5" max="5" width="15.42578125" style="15" customWidth="1"/>
    <col min="6" max="16384" width="9" style="15"/>
  </cols>
  <sheetData>
    <row r="1" spans="2:5" ht="15" customHeight="1" thickBot="1"/>
    <row r="2" spans="2:5" ht="24.75" customHeight="1" thickBot="1">
      <c r="B2" s="195" t="s">
        <v>106</v>
      </c>
      <c r="C2" s="196"/>
      <c r="D2" s="197"/>
      <c r="E2" s="198"/>
    </row>
    <row r="3" spans="2:5" ht="20.25" customHeight="1">
      <c r="B3" s="183" t="s">
        <v>52</v>
      </c>
      <c r="C3" s="184"/>
      <c r="D3" s="34" t="s">
        <v>1</v>
      </c>
      <c r="E3" s="178" t="s">
        <v>119</v>
      </c>
    </row>
    <row r="4" spans="2:5" ht="19.5" customHeight="1">
      <c r="B4" s="181" t="s">
        <v>52</v>
      </c>
      <c r="C4" s="182"/>
      <c r="D4" s="35" t="s">
        <v>2</v>
      </c>
      <c r="E4" s="179"/>
    </row>
    <row r="5" spans="2:5" ht="33" customHeight="1">
      <c r="B5" s="185" t="s">
        <v>53</v>
      </c>
      <c r="C5" s="186"/>
      <c r="D5" s="36" t="s">
        <v>3</v>
      </c>
      <c r="E5" s="179"/>
    </row>
    <row r="6" spans="2:5" ht="33" customHeight="1">
      <c r="B6" s="181" t="s">
        <v>35</v>
      </c>
      <c r="C6" s="182"/>
      <c r="D6" s="35" t="s">
        <v>5</v>
      </c>
      <c r="E6" s="179"/>
    </row>
    <row r="7" spans="2:5" ht="33" customHeight="1">
      <c r="B7" s="185" t="s">
        <v>59</v>
      </c>
      <c r="C7" s="186"/>
      <c r="D7" s="36" t="s">
        <v>7</v>
      </c>
      <c r="E7" s="179"/>
    </row>
    <row r="8" spans="2:5" ht="32.25" customHeight="1" thickBot="1">
      <c r="B8" s="187" t="s">
        <v>60</v>
      </c>
      <c r="C8" s="188"/>
      <c r="D8" s="37" t="s">
        <v>8</v>
      </c>
      <c r="E8" s="180"/>
    </row>
    <row r="9" spans="2:5" ht="24" customHeight="1" thickBot="1">
      <c r="B9" s="12">
        <v>1402</v>
      </c>
      <c r="C9" s="20">
        <v>1401</v>
      </c>
      <c r="D9" s="192"/>
      <c r="E9" s="193"/>
    </row>
    <row r="10" spans="2:5" ht="22.5" customHeight="1">
      <c r="B10" s="104">
        <v>5722.3680000000004</v>
      </c>
      <c r="C10" s="105">
        <v>4297.9750000000004</v>
      </c>
      <c r="D10" s="39" t="s">
        <v>75</v>
      </c>
      <c r="E10" s="190" t="s">
        <v>9</v>
      </c>
    </row>
    <row r="11" spans="2:5" ht="22.5" customHeight="1">
      <c r="B11" s="106">
        <v>0.20458099251930284</v>
      </c>
      <c r="C11" s="107">
        <v>0.24398870079824134</v>
      </c>
      <c r="D11" s="40" t="s">
        <v>76</v>
      </c>
      <c r="E11" s="191"/>
    </row>
    <row r="12" spans="2:5" ht="22.5" customHeight="1">
      <c r="B12" s="104">
        <v>173.69399999999999</v>
      </c>
      <c r="C12" s="105">
        <v>4512.3779999999997</v>
      </c>
      <c r="D12" s="39" t="s">
        <v>77</v>
      </c>
      <c r="E12" s="191"/>
    </row>
    <row r="13" spans="2:5" ht="22.5" customHeight="1">
      <c r="B13" s="126">
        <v>1.0592747278020287E-2</v>
      </c>
      <c r="C13" s="107">
        <v>0.44543354522683942</v>
      </c>
      <c r="D13" s="40" t="s">
        <v>76</v>
      </c>
      <c r="E13" s="191"/>
    </row>
    <row r="14" spans="2:5" ht="22.5" customHeight="1">
      <c r="B14" s="104">
        <v>60.907580000000003</v>
      </c>
      <c r="C14" s="105">
        <v>181.04810000000001</v>
      </c>
      <c r="D14" s="39" t="s">
        <v>78</v>
      </c>
      <c r="E14" s="191"/>
    </row>
    <row r="15" spans="2:5" ht="22.5" customHeight="1">
      <c r="B15" s="106">
        <f>B14-C14</f>
        <v>-120.14052000000001</v>
      </c>
      <c r="C15" s="107">
        <v>-242.71299999999999</v>
      </c>
      <c r="D15" s="40" t="s">
        <v>10</v>
      </c>
      <c r="E15" s="191"/>
    </row>
    <row r="16" spans="2:5" ht="22.5" customHeight="1" thickBot="1">
      <c r="B16" s="132">
        <v>18.724311762188655</v>
      </c>
      <c r="C16" s="133">
        <v>18.456852176287239</v>
      </c>
      <c r="D16" s="103" t="s">
        <v>205</v>
      </c>
      <c r="E16" s="191"/>
    </row>
    <row r="17" spans="2:5" ht="22.5" customHeight="1">
      <c r="B17" s="135" t="s">
        <v>52</v>
      </c>
      <c r="C17" s="136" t="s">
        <v>52</v>
      </c>
      <c r="D17" s="45" t="s">
        <v>81</v>
      </c>
      <c r="E17" s="190" t="s">
        <v>11</v>
      </c>
    </row>
    <row r="18" spans="2:5" ht="22.5" customHeight="1">
      <c r="B18" s="112" t="s">
        <v>52</v>
      </c>
      <c r="C18" s="113" t="s">
        <v>52</v>
      </c>
      <c r="D18" s="40" t="s">
        <v>82</v>
      </c>
      <c r="E18" s="191"/>
    </row>
    <row r="19" spans="2:5" ht="22.5" customHeight="1">
      <c r="B19" s="114" t="s">
        <v>52</v>
      </c>
      <c r="C19" s="115" t="s">
        <v>52</v>
      </c>
      <c r="D19" s="43" t="s">
        <v>12</v>
      </c>
      <c r="E19" s="191"/>
    </row>
    <row r="20" spans="2:5" ht="22.5" customHeight="1" thickBot="1">
      <c r="B20" s="108" t="s">
        <v>52</v>
      </c>
      <c r="C20" s="109" t="s">
        <v>52</v>
      </c>
      <c r="D20" s="41" t="s">
        <v>83</v>
      </c>
      <c r="E20" s="194"/>
    </row>
    <row r="21" spans="2:5" ht="22.5" customHeight="1">
      <c r="B21" s="116">
        <v>28535375</v>
      </c>
      <c r="C21" s="117">
        <v>22076730</v>
      </c>
      <c r="D21" s="45" t="s">
        <v>206</v>
      </c>
      <c r="E21" s="191" t="s">
        <v>13</v>
      </c>
    </row>
    <row r="22" spans="2:5" ht="22.5" customHeight="1">
      <c r="B22" s="118">
        <v>23866560</v>
      </c>
      <c r="C22" s="119">
        <v>18371384</v>
      </c>
      <c r="D22" s="35" t="s">
        <v>207</v>
      </c>
      <c r="E22" s="191"/>
    </row>
    <row r="23" spans="2:5" ht="22.5" customHeight="1">
      <c r="B23" s="120">
        <v>4668815</v>
      </c>
      <c r="C23" s="121">
        <v>3705346</v>
      </c>
      <c r="D23" s="43" t="s">
        <v>84</v>
      </c>
      <c r="E23" s="191"/>
    </row>
    <row r="24" spans="2:5" ht="22.5" customHeight="1">
      <c r="B24" s="118">
        <v>-75146</v>
      </c>
      <c r="C24" s="119">
        <v>1757203</v>
      </c>
      <c r="D24" s="40" t="s">
        <v>148</v>
      </c>
      <c r="E24" s="191"/>
    </row>
    <row r="25" spans="2:5" ht="22.5" customHeight="1">
      <c r="B25" s="120">
        <v>-65672</v>
      </c>
      <c r="C25" s="121">
        <v>-3580</v>
      </c>
      <c r="D25" s="43" t="s">
        <v>208</v>
      </c>
      <c r="E25" s="191"/>
    </row>
    <row r="26" spans="2:5" ht="22.5" customHeight="1">
      <c r="B26" s="118">
        <v>0</v>
      </c>
      <c r="C26" s="119">
        <v>0</v>
      </c>
      <c r="D26" s="40" t="s">
        <v>209</v>
      </c>
      <c r="E26" s="191"/>
    </row>
    <row r="27" spans="2:5" ht="22.5" customHeight="1">
      <c r="B27" s="120">
        <v>0</v>
      </c>
      <c r="C27" s="121">
        <v>0</v>
      </c>
      <c r="D27" s="43" t="s">
        <v>214</v>
      </c>
      <c r="E27" s="191"/>
    </row>
    <row r="28" spans="2:5" ht="22.5" customHeight="1">
      <c r="B28" s="118">
        <v>211712</v>
      </c>
      <c r="C28" s="119">
        <v>98308</v>
      </c>
      <c r="D28" s="40" t="s">
        <v>115</v>
      </c>
      <c r="E28" s="191"/>
    </row>
    <row r="29" spans="2:5" ht="22.5" customHeight="1">
      <c r="B29" s="122">
        <v>0.1</v>
      </c>
      <c r="C29" s="123">
        <v>0.06</v>
      </c>
      <c r="D29" s="43" t="s">
        <v>211</v>
      </c>
      <c r="E29" s="191"/>
    </row>
    <row r="30" spans="2:5" ht="22.5" customHeight="1" thickBot="1">
      <c r="B30" s="124">
        <v>4.19E-2</v>
      </c>
      <c r="C30" s="125">
        <v>3.3700000000000001E-2</v>
      </c>
      <c r="D30" s="41" t="s">
        <v>212</v>
      </c>
      <c r="E30" s="194"/>
    </row>
    <row r="31" spans="2:5" ht="22.5" customHeight="1">
      <c r="B31" s="110">
        <v>30</v>
      </c>
      <c r="C31" s="111">
        <v>34</v>
      </c>
      <c r="D31" s="42" t="s">
        <v>85</v>
      </c>
      <c r="E31" s="19" t="s">
        <v>73</v>
      </c>
    </row>
    <row r="32" spans="2:5" ht="22.5" customHeight="1">
      <c r="B32" s="126">
        <v>36.67</v>
      </c>
      <c r="C32" s="127">
        <v>44.12</v>
      </c>
      <c r="D32" s="40" t="s">
        <v>14</v>
      </c>
      <c r="E32" s="189" t="s">
        <v>74</v>
      </c>
    </row>
    <row r="33" spans="2:5" ht="22.5" customHeight="1">
      <c r="B33" s="128">
        <v>56.67</v>
      </c>
      <c r="C33" s="129">
        <v>50</v>
      </c>
      <c r="D33" s="43" t="s">
        <v>15</v>
      </c>
      <c r="E33" s="179"/>
    </row>
    <row r="34" spans="2:5" ht="22.5" customHeight="1">
      <c r="B34" s="126">
        <v>0</v>
      </c>
      <c r="C34" s="127">
        <v>0</v>
      </c>
      <c r="D34" s="40" t="s">
        <v>16</v>
      </c>
      <c r="E34" s="179"/>
    </row>
    <row r="35" spans="2:5" ht="22.5" customHeight="1" thickBot="1">
      <c r="B35" s="130">
        <v>6.67</v>
      </c>
      <c r="C35" s="131">
        <v>5.88</v>
      </c>
      <c r="D35" s="46" t="s">
        <v>17</v>
      </c>
      <c r="E35" s="180"/>
    </row>
  </sheetData>
  <mergeCells count="13">
    <mergeCell ref="B2:E2"/>
    <mergeCell ref="B3:C3"/>
    <mergeCell ref="E3:E8"/>
    <mergeCell ref="B4:C4"/>
    <mergeCell ref="B5:C5"/>
    <mergeCell ref="B6:C6"/>
    <mergeCell ref="B7:C7"/>
    <mergeCell ref="B8:C8"/>
    <mergeCell ref="D9:E9"/>
    <mergeCell ref="E10:E16"/>
    <mergeCell ref="E17:E20"/>
    <mergeCell ref="E21:E30"/>
    <mergeCell ref="E32:E35"/>
  </mergeCells>
  <pageMargins left="0.196850393700787" right="0.196850393700787" top="1" bottom="1" header="1" footer="1"/>
  <pageSetup paperSize="8"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E38"/>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213" t="s">
        <v>150</v>
      </c>
      <c r="C2" s="214"/>
      <c r="D2" s="215"/>
      <c r="E2" s="216"/>
    </row>
    <row r="3" spans="2:5" ht="24" customHeight="1">
      <c r="B3" s="217" t="s">
        <v>222</v>
      </c>
      <c r="C3" s="218"/>
      <c r="D3" s="38" t="s">
        <v>1</v>
      </c>
      <c r="E3" s="178" t="s">
        <v>119</v>
      </c>
    </row>
    <row r="4" spans="2:5" ht="42.75" customHeight="1">
      <c r="B4" s="181" t="s">
        <v>218</v>
      </c>
      <c r="C4" s="182"/>
      <c r="D4" s="35" t="s">
        <v>2</v>
      </c>
      <c r="E4" s="179"/>
    </row>
    <row r="5" spans="2:5" ht="29.25" customHeight="1">
      <c r="B5" s="185" t="s">
        <v>234</v>
      </c>
      <c r="C5" s="186"/>
      <c r="D5" s="36" t="s">
        <v>3</v>
      </c>
      <c r="E5" s="179"/>
    </row>
    <row r="6" spans="2:5" ht="29.25" customHeight="1">
      <c r="B6" s="181" t="s">
        <v>4</v>
      </c>
      <c r="C6" s="182"/>
      <c r="D6" s="35" t="s">
        <v>5</v>
      </c>
      <c r="E6" s="179"/>
    </row>
    <row r="7" spans="2:5" ht="29.25" customHeight="1">
      <c r="B7" s="185" t="s">
        <v>61</v>
      </c>
      <c r="C7" s="186"/>
      <c r="D7" s="36" t="s">
        <v>7</v>
      </c>
      <c r="E7" s="179"/>
    </row>
    <row r="8" spans="2:5" ht="39" customHeight="1" thickBot="1">
      <c r="B8" s="187" t="s">
        <v>173</v>
      </c>
      <c r="C8" s="188"/>
      <c r="D8" s="37" t="s">
        <v>8</v>
      </c>
      <c r="E8" s="180"/>
    </row>
    <row r="9" spans="2:5" ht="24" customHeight="1" thickBot="1">
      <c r="B9" s="12">
        <v>1402</v>
      </c>
      <c r="C9" s="20">
        <v>1401</v>
      </c>
      <c r="D9" s="192"/>
      <c r="E9" s="193"/>
    </row>
    <row r="10" spans="2:5" ht="22.5" customHeight="1">
      <c r="B10" s="51">
        <v>27437.036</v>
      </c>
      <c r="C10" s="52">
        <v>18317.138999999999</v>
      </c>
      <c r="D10" s="39" t="s">
        <v>75</v>
      </c>
      <c r="E10" s="190" t="s">
        <v>9</v>
      </c>
    </row>
    <row r="11" spans="2:5" ht="22.5" customHeight="1">
      <c r="B11" s="24">
        <v>0.98090441870705325</v>
      </c>
      <c r="C11" s="27">
        <v>1.0398326995738219</v>
      </c>
      <c r="D11" s="40" t="s">
        <v>76</v>
      </c>
      <c r="E11" s="191"/>
    </row>
    <row r="12" spans="2:5" ht="22.5" customHeight="1">
      <c r="B12" s="51">
        <v>14961.555</v>
      </c>
      <c r="C12" s="52">
        <v>7508.1149999999998</v>
      </c>
      <c r="D12" s="39" t="s">
        <v>77</v>
      </c>
      <c r="E12" s="191"/>
    </row>
    <row r="13" spans="2:5" ht="22.5" customHeight="1">
      <c r="B13" s="24">
        <v>0.91243204141306444</v>
      </c>
      <c r="C13" s="27">
        <v>0.74115384004194929</v>
      </c>
      <c r="D13" s="40" t="s">
        <v>76</v>
      </c>
      <c r="E13" s="191"/>
    </row>
    <row r="14" spans="2:5" ht="22.5" customHeight="1">
      <c r="B14" s="51">
        <v>74.078109999999995</v>
      </c>
      <c r="C14" s="52">
        <v>70.771349999999998</v>
      </c>
      <c r="D14" s="39" t="s">
        <v>78</v>
      </c>
      <c r="E14" s="191"/>
    </row>
    <row r="15" spans="2:5" ht="22.5" customHeight="1">
      <c r="B15" s="24">
        <v>3.306759999999997</v>
      </c>
      <c r="C15" s="27">
        <v>1.588160000000002</v>
      </c>
      <c r="D15" s="40" t="s">
        <v>10</v>
      </c>
      <c r="E15" s="191"/>
    </row>
    <row r="16" spans="2:5" ht="22.5" customHeight="1">
      <c r="B16" s="51">
        <v>1.4686073412883032</v>
      </c>
      <c r="C16" s="52">
        <v>1.073000609810685</v>
      </c>
      <c r="D16" s="39" t="s">
        <v>79</v>
      </c>
      <c r="E16" s="191"/>
    </row>
    <row r="17" spans="2:5" ht="22.5" customHeight="1" thickBot="1">
      <c r="B17" s="25">
        <v>1.1568145065116464</v>
      </c>
      <c r="C17" s="28">
        <v>1.3336364792431661</v>
      </c>
      <c r="D17" s="41" t="s">
        <v>80</v>
      </c>
      <c r="E17" s="191"/>
    </row>
    <row r="18" spans="2:5" ht="22.5" customHeight="1">
      <c r="B18" s="53">
        <v>958</v>
      </c>
      <c r="C18" s="54">
        <v>928</v>
      </c>
      <c r="D18" s="42" t="s">
        <v>81</v>
      </c>
      <c r="E18" s="190" t="s">
        <v>11</v>
      </c>
    </row>
    <row r="19" spans="2:5" ht="22.5" customHeight="1">
      <c r="B19" s="31">
        <v>119</v>
      </c>
      <c r="C19" s="29">
        <v>110</v>
      </c>
      <c r="D19" s="40" t="s">
        <v>82</v>
      </c>
      <c r="E19" s="191"/>
    </row>
    <row r="20" spans="2:5" ht="22.5" customHeight="1">
      <c r="B20" s="55">
        <v>54</v>
      </c>
      <c r="C20" s="56">
        <v>52</v>
      </c>
      <c r="D20" s="43" t="s">
        <v>12</v>
      </c>
      <c r="E20" s="191"/>
    </row>
    <row r="21" spans="2:5" ht="22.5" customHeight="1" thickBot="1">
      <c r="B21" s="57">
        <f>'[1]مستقیم و غیرمستقیم'!$F$31</f>
        <v>91.416816306251164</v>
      </c>
      <c r="C21" s="58">
        <f>'[1]مستقیم و غیرمستقیم'!$Q$31</f>
        <v>90.847864942227062</v>
      </c>
      <c r="D21" s="44" t="s">
        <v>83</v>
      </c>
      <c r="E21" s="194"/>
    </row>
    <row r="22" spans="2:5" ht="22.5" customHeight="1">
      <c r="B22" s="59">
        <v>39175079.300575003</v>
      </c>
      <c r="C22" s="60">
        <v>22626278.697212499</v>
      </c>
      <c r="D22" s="45" t="s">
        <v>206</v>
      </c>
      <c r="E22" s="191" t="s">
        <v>13</v>
      </c>
    </row>
    <row r="23" spans="2:5" ht="22.5" customHeight="1">
      <c r="B23" s="61">
        <v>26996514.991019942</v>
      </c>
      <c r="C23" s="33">
        <v>16976464.952791099</v>
      </c>
      <c r="D23" s="35" t="s">
        <v>207</v>
      </c>
      <c r="E23" s="191"/>
    </row>
    <row r="24" spans="2:5" ht="22.5" customHeight="1">
      <c r="B24" s="62">
        <v>12178564.045044543</v>
      </c>
      <c r="C24" s="63">
        <v>5649814</v>
      </c>
      <c r="D24" s="43" t="s">
        <v>84</v>
      </c>
      <c r="E24" s="191"/>
    </row>
    <row r="25" spans="2:5" ht="22.5" customHeight="1">
      <c r="B25" s="61">
        <v>19869152.654844545</v>
      </c>
      <c r="C25" s="33">
        <v>12151175.805439737</v>
      </c>
      <c r="D25" s="40" t="s">
        <v>148</v>
      </c>
      <c r="E25" s="191"/>
    </row>
    <row r="26" spans="2:5" ht="22.5" customHeight="1">
      <c r="B26" s="62">
        <v>-5198478.4212999996</v>
      </c>
      <c r="C26" s="63">
        <v>-3306578.7503</v>
      </c>
      <c r="D26" s="43" t="s">
        <v>208</v>
      </c>
      <c r="E26" s="191"/>
    </row>
    <row r="27" spans="2:5" ht="22.5" customHeight="1">
      <c r="B27" s="61">
        <v>309734.39689278515</v>
      </c>
      <c r="C27" s="33">
        <v>320851</v>
      </c>
      <c r="D27" s="40" t="s">
        <v>209</v>
      </c>
      <c r="E27" s="191"/>
    </row>
    <row r="28" spans="2:5" ht="22.5" customHeight="1">
      <c r="B28" s="62">
        <v>1984464.4419373292</v>
      </c>
      <c r="C28" s="63">
        <v>1475262.0151397381</v>
      </c>
      <c r="D28" s="43" t="s">
        <v>214</v>
      </c>
      <c r="E28" s="191"/>
    </row>
    <row r="29" spans="2:5" ht="22.5" customHeight="1">
      <c r="B29" s="61">
        <v>101822.04504454409</v>
      </c>
      <c r="C29" s="33">
        <v>400942.96067103685</v>
      </c>
      <c r="D29" s="40" t="s">
        <v>115</v>
      </c>
      <c r="E29" s="191"/>
    </row>
    <row r="30" spans="2:5" ht="22.5" customHeight="1">
      <c r="B30" s="64">
        <v>0.13</v>
      </c>
      <c r="C30" s="65">
        <v>0.23</v>
      </c>
      <c r="D30" s="43" t="s">
        <v>211</v>
      </c>
      <c r="E30" s="191"/>
    </row>
    <row r="31" spans="2:5" ht="22.5" customHeight="1" thickBot="1">
      <c r="B31" s="66">
        <v>7.3800000000000004E-2</v>
      </c>
      <c r="C31" s="48">
        <v>7.2400000000000006E-2</v>
      </c>
      <c r="D31" s="41" t="s">
        <v>212</v>
      </c>
      <c r="E31" s="194"/>
    </row>
    <row r="32" spans="2:5" ht="22.5" customHeight="1">
      <c r="B32" s="53">
        <v>353</v>
      </c>
      <c r="C32" s="54">
        <v>237</v>
      </c>
      <c r="D32" s="42" t="s">
        <v>85</v>
      </c>
      <c r="E32" s="19" t="s">
        <v>73</v>
      </c>
    </row>
    <row r="33" spans="2:5" ht="22.5" customHeight="1">
      <c r="B33" s="32">
        <v>31.44</v>
      </c>
      <c r="C33" s="30">
        <v>38.82</v>
      </c>
      <c r="D33" s="40" t="s">
        <v>14</v>
      </c>
      <c r="E33" s="189" t="s">
        <v>74</v>
      </c>
    </row>
    <row r="34" spans="2:5" ht="22.5" customHeight="1">
      <c r="B34" s="67">
        <v>53.26</v>
      </c>
      <c r="C34" s="68">
        <v>47.26</v>
      </c>
      <c r="D34" s="43" t="s">
        <v>15</v>
      </c>
      <c r="E34" s="179"/>
    </row>
    <row r="35" spans="2:5" ht="22.5" customHeight="1">
      <c r="B35" s="32">
        <v>5.67</v>
      </c>
      <c r="C35" s="30">
        <v>6.33</v>
      </c>
      <c r="D35" s="40" t="s">
        <v>16</v>
      </c>
      <c r="E35" s="179"/>
    </row>
    <row r="36" spans="2:5" ht="22.5" customHeight="1" thickBot="1">
      <c r="B36" s="69">
        <v>9.6300000000000008</v>
      </c>
      <c r="C36" s="70">
        <v>7.59</v>
      </c>
      <c r="D36" s="46" t="s">
        <v>17</v>
      </c>
      <c r="E36" s="180"/>
    </row>
    <row r="37" spans="2:5">
      <c r="B37" s="137"/>
      <c r="C37" s="137"/>
    </row>
    <row r="38" spans="2:5">
      <c r="B38" s="137"/>
      <c r="C38" s="137"/>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E36"/>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195" t="s">
        <v>107</v>
      </c>
      <c r="C2" s="196"/>
      <c r="D2" s="197"/>
      <c r="E2" s="198"/>
    </row>
    <row r="3" spans="2:5" ht="30.75" customHeight="1">
      <c r="B3" s="183" t="s">
        <v>252</v>
      </c>
      <c r="C3" s="184"/>
      <c r="D3" s="3" t="s">
        <v>1</v>
      </c>
      <c r="E3" s="178" t="s">
        <v>119</v>
      </c>
    </row>
    <row r="4" spans="2:5" ht="40.5" customHeight="1">
      <c r="B4" s="181" t="s">
        <v>253</v>
      </c>
      <c r="C4" s="182"/>
      <c r="D4" s="2" t="s">
        <v>2</v>
      </c>
      <c r="E4" s="179"/>
    </row>
    <row r="5" spans="2:5" ht="30.75" customHeight="1">
      <c r="B5" s="185" t="s">
        <v>234</v>
      </c>
      <c r="C5" s="186"/>
      <c r="D5" s="1" t="s">
        <v>3</v>
      </c>
      <c r="E5" s="179"/>
    </row>
    <row r="6" spans="2:5" ht="30.75" customHeight="1">
      <c r="B6" s="181" t="s">
        <v>4</v>
      </c>
      <c r="C6" s="182"/>
      <c r="D6" s="2" t="s">
        <v>5</v>
      </c>
      <c r="E6" s="179"/>
    </row>
    <row r="7" spans="2:5" ht="30.75" customHeight="1">
      <c r="B7" s="185" t="s">
        <v>62</v>
      </c>
      <c r="C7" s="186"/>
      <c r="D7" s="1" t="s">
        <v>7</v>
      </c>
      <c r="E7" s="179"/>
    </row>
    <row r="8" spans="2:5" ht="39.75" customHeight="1" thickBot="1">
      <c r="B8" s="187" t="s">
        <v>200</v>
      </c>
      <c r="C8" s="188"/>
      <c r="D8" s="4" t="s">
        <v>8</v>
      </c>
      <c r="E8" s="180"/>
    </row>
    <row r="9" spans="2:5" ht="24" customHeight="1" thickBot="1">
      <c r="B9" s="12">
        <v>1402</v>
      </c>
      <c r="C9" s="20">
        <v>1401</v>
      </c>
      <c r="D9" s="192"/>
      <c r="E9" s="193"/>
    </row>
    <row r="10" spans="2:5" ht="22.5" customHeight="1">
      <c r="B10" s="51">
        <v>34381.131999999998</v>
      </c>
      <c r="C10" s="52">
        <v>22589.205000000002</v>
      </c>
      <c r="D10" s="18" t="s">
        <v>75</v>
      </c>
      <c r="E10" s="190" t="s">
        <v>9</v>
      </c>
    </row>
    <row r="11" spans="2:5" ht="22.5" customHeight="1">
      <c r="B11" s="24">
        <v>1.2291635400759202</v>
      </c>
      <c r="C11" s="27">
        <v>1.2823505906886701</v>
      </c>
      <c r="D11" s="5" t="s">
        <v>76</v>
      </c>
      <c r="E11" s="191"/>
    </row>
    <row r="12" spans="2:5" ht="22.5" customHeight="1">
      <c r="B12" s="51">
        <v>22171.823</v>
      </c>
      <c r="C12" s="52">
        <v>19468.414000000001</v>
      </c>
      <c r="D12" s="18" t="s">
        <v>77</v>
      </c>
      <c r="E12" s="191"/>
    </row>
    <row r="13" spans="2:5" ht="22.5" customHeight="1">
      <c r="B13" s="24">
        <v>1.3521510111575392</v>
      </c>
      <c r="C13" s="27">
        <v>1.9217992526255188</v>
      </c>
      <c r="D13" s="5" t="s">
        <v>76</v>
      </c>
      <c r="E13" s="191"/>
    </row>
    <row r="14" spans="2:5" ht="22.5" customHeight="1">
      <c r="B14" s="51">
        <v>76.561419999999998</v>
      </c>
      <c r="C14" s="52">
        <v>92.418030000000002</v>
      </c>
      <c r="D14" s="18" t="s">
        <v>78</v>
      </c>
      <c r="E14" s="191"/>
    </row>
    <row r="15" spans="2:5" ht="22.5" customHeight="1">
      <c r="B15" s="24">
        <v>-15.856610000000003</v>
      </c>
      <c r="C15" s="27">
        <v>11.412739999999999</v>
      </c>
      <c r="D15" s="5" t="s">
        <v>10</v>
      </c>
      <c r="E15" s="191"/>
    </row>
    <row r="16" spans="2:5" ht="22.5" customHeight="1">
      <c r="B16" s="51">
        <v>0.75406982321500515</v>
      </c>
      <c r="C16" s="52">
        <v>0.67852192261283673</v>
      </c>
      <c r="D16" s="18" t="s">
        <v>79</v>
      </c>
      <c r="E16" s="191"/>
    </row>
    <row r="17" spans="2:5" ht="22.5" customHeight="1" thickBot="1">
      <c r="B17" s="25">
        <v>1.3114225963767256</v>
      </c>
      <c r="C17" s="28">
        <v>1.4521011989553079</v>
      </c>
      <c r="D17" s="9" t="s">
        <v>80</v>
      </c>
      <c r="E17" s="191"/>
    </row>
    <row r="18" spans="2:5" ht="22.5" customHeight="1">
      <c r="B18" s="53">
        <v>731</v>
      </c>
      <c r="C18" s="54">
        <v>768</v>
      </c>
      <c r="D18" s="10" t="s">
        <v>81</v>
      </c>
      <c r="E18" s="190" t="s">
        <v>11</v>
      </c>
    </row>
    <row r="19" spans="2:5" ht="22.5" customHeight="1">
      <c r="B19" s="31">
        <v>266</v>
      </c>
      <c r="C19" s="29">
        <v>470</v>
      </c>
      <c r="D19" s="5" t="s">
        <v>82</v>
      </c>
      <c r="E19" s="191"/>
    </row>
    <row r="20" spans="2:5" ht="22.5" customHeight="1">
      <c r="B20" s="55">
        <v>41</v>
      </c>
      <c r="C20" s="56">
        <v>41</v>
      </c>
      <c r="D20" s="6" t="s">
        <v>12</v>
      </c>
      <c r="E20" s="191"/>
    </row>
    <row r="21" spans="2:5" ht="22.5" customHeight="1" thickBot="1">
      <c r="B21" s="57">
        <f>'[1]مستقیم و غیرمستقیم'!$F$32</f>
        <v>85.177394628358954</v>
      </c>
      <c r="C21" s="58">
        <f>'[1]مستقیم و غیرمستقیم'!$Q$32</f>
        <v>85.875251529192809</v>
      </c>
      <c r="D21" s="7" t="s">
        <v>83</v>
      </c>
      <c r="E21" s="194"/>
    </row>
    <row r="22" spans="2:5" ht="22.5" customHeight="1">
      <c r="B22" s="59">
        <v>44348296.778961845</v>
      </c>
      <c r="C22" s="60">
        <v>35283698.435820825</v>
      </c>
      <c r="D22" s="8" t="s">
        <v>206</v>
      </c>
      <c r="E22" s="191" t="s">
        <v>13</v>
      </c>
    </row>
    <row r="23" spans="2:5" ht="22.5" customHeight="1">
      <c r="B23" s="61">
        <v>35534801.507300377</v>
      </c>
      <c r="C23" s="33">
        <v>30743136.872771334</v>
      </c>
      <c r="D23" s="2" t="s">
        <v>207</v>
      </c>
      <c r="E23" s="191"/>
    </row>
    <row r="24" spans="2:5" ht="22.5" customHeight="1">
      <c r="B24" s="62">
        <v>8813495.6762521863</v>
      </c>
      <c r="C24" s="63">
        <v>4540561</v>
      </c>
      <c r="D24" s="6" t="s">
        <v>84</v>
      </c>
      <c r="E24" s="191"/>
    </row>
    <row r="25" spans="2:5" ht="22.5" customHeight="1">
      <c r="B25" s="61">
        <v>26820937.525858007</v>
      </c>
      <c r="C25" s="33">
        <v>21023093.562676974</v>
      </c>
      <c r="D25" s="5" t="s">
        <v>148</v>
      </c>
      <c r="E25" s="191"/>
    </row>
    <row r="26" spans="2:5" ht="22.5" customHeight="1">
      <c r="B26" s="62">
        <v>-4514741.6010980001</v>
      </c>
      <c r="C26" s="63">
        <v>-2337411.0257230001</v>
      </c>
      <c r="D26" s="6" t="s">
        <v>208</v>
      </c>
      <c r="E26" s="191"/>
    </row>
    <row r="27" spans="2:5" ht="22.5" customHeight="1">
      <c r="B27" s="61">
        <v>1602031.9904759999</v>
      </c>
      <c r="C27" s="33">
        <v>1221070.6725418002</v>
      </c>
      <c r="D27" s="5" t="s">
        <v>209</v>
      </c>
      <c r="E27" s="191"/>
    </row>
    <row r="28" spans="2:5" ht="22.5" customHeight="1">
      <c r="B28" s="62">
        <v>5285630.9647711851</v>
      </c>
      <c r="C28" s="63">
        <v>2268968.5819873586</v>
      </c>
      <c r="D28" s="6" t="s">
        <v>214</v>
      </c>
      <c r="E28" s="191"/>
    </row>
    <row r="29" spans="2:5" ht="22.5" customHeight="1">
      <c r="B29" s="61">
        <v>1034487.6762521854</v>
      </c>
      <c r="C29" s="33">
        <v>288213.14122746908</v>
      </c>
      <c r="D29" s="5" t="s">
        <v>115</v>
      </c>
      <c r="E29" s="191"/>
    </row>
    <row r="30" spans="2:5" ht="22.5" customHeight="1">
      <c r="B30" s="64">
        <v>0.15</v>
      </c>
      <c r="C30" s="65">
        <v>0.16</v>
      </c>
      <c r="D30" s="6" t="s">
        <v>211</v>
      </c>
      <c r="E30" s="191"/>
    </row>
    <row r="31" spans="2:5" ht="22.5" customHeight="1" thickBot="1">
      <c r="B31" s="66">
        <v>0.12759999999999999</v>
      </c>
      <c r="C31" s="48">
        <v>0.14199999999999999</v>
      </c>
      <c r="D31" s="9" t="s">
        <v>212</v>
      </c>
      <c r="E31" s="194"/>
    </row>
    <row r="32" spans="2:5" ht="22.5" customHeight="1">
      <c r="B32" s="53">
        <v>636</v>
      </c>
      <c r="C32" s="54">
        <v>424</v>
      </c>
      <c r="D32" s="10" t="s">
        <v>85</v>
      </c>
      <c r="E32" s="19" t="s">
        <v>73</v>
      </c>
    </row>
    <row r="33" spans="2:5" ht="22.5" customHeight="1">
      <c r="B33" s="32">
        <v>30.19</v>
      </c>
      <c r="C33" s="30">
        <v>26.18</v>
      </c>
      <c r="D33" s="5" t="s">
        <v>14</v>
      </c>
      <c r="E33" s="189" t="s">
        <v>74</v>
      </c>
    </row>
    <row r="34" spans="2:5" ht="22.5" customHeight="1">
      <c r="B34" s="67">
        <v>51.42</v>
      </c>
      <c r="C34" s="68">
        <v>53.3</v>
      </c>
      <c r="D34" s="6" t="s">
        <v>15</v>
      </c>
      <c r="E34" s="179"/>
    </row>
    <row r="35" spans="2:5" ht="22.5" customHeight="1">
      <c r="B35" s="32">
        <v>4.4000000000000004</v>
      </c>
      <c r="C35" s="30">
        <v>5.9</v>
      </c>
      <c r="D35" s="5" t="s">
        <v>16</v>
      </c>
      <c r="E35" s="179"/>
    </row>
    <row r="36" spans="2:5" ht="22.5" customHeight="1" thickBot="1">
      <c r="B36" s="69">
        <v>13.99</v>
      </c>
      <c r="C36" s="70">
        <v>14.62</v>
      </c>
      <c r="D36" s="11" t="s">
        <v>17</v>
      </c>
      <c r="E36" s="180"/>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E36"/>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195" t="s">
        <v>108</v>
      </c>
      <c r="C2" s="196"/>
      <c r="D2" s="197"/>
      <c r="E2" s="198"/>
    </row>
    <row r="3" spans="2:5" ht="24" customHeight="1">
      <c r="B3" s="183" t="s">
        <v>166</v>
      </c>
      <c r="C3" s="184"/>
      <c r="D3" s="3" t="s">
        <v>1</v>
      </c>
      <c r="E3" s="178" t="s">
        <v>119</v>
      </c>
    </row>
    <row r="4" spans="2:5" ht="33.75" customHeight="1">
      <c r="B4" s="181" t="s">
        <v>254</v>
      </c>
      <c r="C4" s="182"/>
      <c r="D4" s="2" t="s">
        <v>2</v>
      </c>
      <c r="E4" s="179"/>
    </row>
    <row r="5" spans="2:5" ht="30" customHeight="1">
      <c r="B5" s="185" t="s">
        <v>255</v>
      </c>
      <c r="C5" s="186"/>
      <c r="D5" s="1" t="s">
        <v>3</v>
      </c>
      <c r="E5" s="179"/>
    </row>
    <row r="6" spans="2:5" ht="30" customHeight="1">
      <c r="B6" s="181" t="s">
        <v>63</v>
      </c>
      <c r="C6" s="182"/>
      <c r="D6" s="2" t="s">
        <v>5</v>
      </c>
      <c r="E6" s="179"/>
    </row>
    <row r="7" spans="2:5" ht="30" customHeight="1">
      <c r="B7" s="185" t="s">
        <v>64</v>
      </c>
      <c r="C7" s="186"/>
      <c r="D7" s="1" t="s">
        <v>7</v>
      </c>
      <c r="E7" s="179"/>
    </row>
    <row r="8" spans="2:5" ht="39" customHeight="1" thickBot="1">
      <c r="B8" s="187" t="s">
        <v>174</v>
      </c>
      <c r="C8" s="188"/>
      <c r="D8" s="4" t="s">
        <v>8</v>
      </c>
      <c r="E8" s="180"/>
    </row>
    <row r="9" spans="2:5" ht="24" customHeight="1" thickBot="1">
      <c r="B9" s="12">
        <v>1402</v>
      </c>
      <c r="C9" s="20">
        <v>1401</v>
      </c>
      <c r="D9" s="192"/>
      <c r="E9" s="193"/>
    </row>
    <row r="10" spans="2:5" ht="22.5" customHeight="1">
      <c r="B10" s="51">
        <v>35245.853000000003</v>
      </c>
      <c r="C10" s="52">
        <v>26795.621999999999</v>
      </c>
      <c r="D10" s="18" t="s">
        <v>75</v>
      </c>
      <c r="E10" s="190" t="s">
        <v>9</v>
      </c>
    </row>
    <row r="11" spans="2:5" ht="22.5" customHeight="1">
      <c r="B11" s="24">
        <v>1.2600782733528233</v>
      </c>
      <c r="C11" s="27">
        <v>1.5211417001868954</v>
      </c>
      <c r="D11" s="5" t="s">
        <v>76</v>
      </c>
      <c r="E11" s="191"/>
    </row>
    <row r="12" spans="2:5" ht="22.5" customHeight="1">
      <c r="B12" s="51">
        <v>23283.100999999999</v>
      </c>
      <c r="C12" s="52">
        <v>13522.138000000001</v>
      </c>
      <c r="D12" s="18" t="s">
        <v>77</v>
      </c>
      <c r="E12" s="191"/>
    </row>
    <row r="13" spans="2:5" ht="22.5" customHeight="1">
      <c r="B13" s="24">
        <v>1.4199224195517486</v>
      </c>
      <c r="C13" s="27">
        <v>1.3348203249786619</v>
      </c>
      <c r="D13" s="5" t="s">
        <v>76</v>
      </c>
      <c r="E13" s="191"/>
    </row>
    <row r="14" spans="2:5" ht="22.5" customHeight="1">
      <c r="B14" s="51">
        <v>86.190669999999997</v>
      </c>
      <c r="C14" s="52">
        <v>68.38494</v>
      </c>
      <c r="D14" s="18" t="s">
        <v>78</v>
      </c>
      <c r="E14" s="191"/>
    </row>
    <row r="15" spans="2:5" ht="22.5" customHeight="1">
      <c r="B15" s="24">
        <v>17.805729999999997</v>
      </c>
      <c r="C15" s="27">
        <v>-1.7173499999999962</v>
      </c>
      <c r="D15" s="5" t="s">
        <v>10</v>
      </c>
      <c r="E15" s="191"/>
    </row>
    <row r="16" spans="2:5" ht="22.5" customHeight="1">
      <c r="B16" s="51">
        <v>1.195363114317016</v>
      </c>
      <c r="C16" s="52">
        <v>0.88495082219826415</v>
      </c>
      <c r="D16" s="18" t="s">
        <v>79</v>
      </c>
      <c r="E16" s="191"/>
    </row>
    <row r="17" spans="2:5" ht="22.5" customHeight="1" thickBot="1">
      <c r="B17" s="25">
        <v>0.87710409453182414</v>
      </c>
      <c r="C17" s="28">
        <v>1.9025913901205858</v>
      </c>
      <c r="D17" s="9" t="s">
        <v>80</v>
      </c>
      <c r="E17" s="191"/>
    </row>
    <row r="18" spans="2:5" ht="22.5" customHeight="1">
      <c r="B18" s="53">
        <v>923</v>
      </c>
      <c r="C18" s="54">
        <v>888</v>
      </c>
      <c r="D18" s="10" t="s">
        <v>81</v>
      </c>
      <c r="E18" s="190" t="s">
        <v>11</v>
      </c>
    </row>
    <row r="19" spans="2:5" ht="22.5" customHeight="1">
      <c r="B19" s="31">
        <v>273</v>
      </c>
      <c r="C19" s="29">
        <v>274</v>
      </c>
      <c r="D19" s="5" t="s">
        <v>82</v>
      </c>
      <c r="E19" s="191"/>
    </row>
    <row r="20" spans="2:5" ht="22.5" customHeight="1">
      <c r="B20" s="55">
        <v>41</v>
      </c>
      <c r="C20" s="56">
        <v>38</v>
      </c>
      <c r="D20" s="6" t="s">
        <v>12</v>
      </c>
      <c r="E20" s="191"/>
    </row>
    <row r="21" spans="2:5" ht="22.5" customHeight="1" thickBot="1">
      <c r="B21" s="57">
        <f>'[1]مستقیم و غیرمستقیم'!$F$33</f>
        <v>92.849362036308207</v>
      </c>
      <c r="C21" s="58">
        <f>'[1]مستقیم و غیرمستقیم'!$Q$33</f>
        <v>91.249768465602344</v>
      </c>
      <c r="D21" s="7" t="s">
        <v>83</v>
      </c>
      <c r="E21" s="194"/>
    </row>
    <row r="22" spans="2:5" ht="22.5" customHeight="1">
      <c r="B22" s="59">
        <v>40662028</v>
      </c>
      <c r="C22" s="60">
        <v>31358726</v>
      </c>
      <c r="D22" s="8" t="s">
        <v>206</v>
      </c>
      <c r="E22" s="191" t="s">
        <v>13</v>
      </c>
    </row>
    <row r="23" spans="2:5" ht="22.5" customHeight="1">
      <c r="B23" s="61">
        <v>45785975</v>
      </c>
      <c r="C23" s="33">
        <v>29836093</v>
      </c>
      <c r="D23" s="2" t="s">
        <v>207</v>
      </c>
      <c r="E23" s="191"/>
    </row>
    <row r="24" spans="2:5" ht="22.5" customHeight="1">
      <c r="B24" s="62">
        <v>-5123947</v>
      </c>
      <c r="C24" s="63">
        <v>1522633</v>
      </c>
      <c r="D24" s="6" t="s">
        <v>84</v>
      </c>
      <c r="E24" s="191"/>
    </row>
    <row r="25" spans="2:5" ht="22.5" customHeight="1">
      <c r="B25" s="61">
        <v>22917682</v>
      </c>
      <c r="C25" s="33">
        <v>14632025</v>
      </c>
      <c r="D25" s="5" t="s">
        <v>148</v>
      </c>
      <c r="E25" s="191"/>
    </row>
    <row r="26" spans="2:5" ht="22.5" customHeight="1">
      <c r="B26" s="62">
        <v>-5302119</v>
      </c>
      <c r="C26" s="63">
        <v>-3796520</v>
      </c>
      <c r="D26" s="6" t="s">
        <v>208</v>
      </c>
      <c r="E26" s="191"/>
    </row>
    <row r="27" spans="2:5" ht="22.5" customHeight="1">
      <c r="B27" s="61">
        <v>793871</v>
      </c>
      <c r="C27" s="33">
        <v>344044</v>
      </c>
      <c r="D27" s="5" t="s">
        <v>209</v>
      </c>
      <c r="E27" s="191"/>
    </row>
    <row r="28" spans="2:5" ht="22.5" customHeight="1">
      <c r="B28" s="62">
        <v>-761646</v>
      </c>
      <c r="C28" s="63">
        <v>-1919139</v>
      </c>
      <c r="D28" s="6" t="s">
        <v>214</v>
      </c>
      <c r="E28" s="191"/>
    </row>
    <row r="29" spans="2:5" ht="22.5" customHeight="1">
      <c r="B29" s="61">
        <v>-6655602</v>
      </c>
      <c r="C29" s="33">
        <v>-5194030</v>
      </c>
      <c r="D29" s="5" t="s">
        <v>115</v>
      </c>
      <c r="E29" s="191"/>
    </row>
    <row r="30" spans="2:5" ht="22.5" customHeight="1">
      <c r="B30" s="64">
        <v>0.13</v>
      </c>
      <c r="C30" s="65">
        <v>0.15</v>
      </c>
      <c r="D30" s="6" t="s">
        <v>211</v>
      </c>
      <c r="E30" s="191"/>
    </row>
    <row r="31" spans="2:5" ht="22.5" customHeight="1" thickBot="1">
      <c r="B31" s="66">
        <v>0.1298</v>
      </c>
      <c r="C31" s="48">
        <v>0.13539999999999999</v>
      </c>
      <c r="D31" s="9" t="s">
        <v>212</v>
      </c>
      <c r="E31" s="194"/>
    </row>
    <row r="32" spans="2:5" ht="22.5" customHeight="1">
      <c r="B32" s="53">
        <v>644</v>
      </c>
      <c r="C32" s="54">
        <v>438</v>
      </c>
      <c r="D32" s="10" t="s">
        <v>85</v>
      </c>
      <c r="E32" s="19" t="s">
        <v>73</v>
      </c>
    </row>
    <row r="33" spans="2:5" ht="22.5" customHeight="1">
      <c r="B33" s="32">
        <v>36.340000000000003</v>
      </c>
      <c r="C33" s="30">
        <v>36.53</v>
      </c>
      <c r="D33" s="5" t="s">
        <v>14</v>
      </c>
      <c r="E33" s="189" t="s">
        <v>74</v>
      </c>
    </row>
    <row r="34" spans="2:5" ht="22.5" customHeight="1">
      <c r="B34" s="67">
        <v>50.16</v>
      </c>
      <c r="C34" s="68">
        <v>50</v>
      </c>
      <c r="D34" s="6" t="s">
        <v>15</v>
      </c>
      <c r="E34" s="179"/>
    </row>
    <row r="35" spans="2:5" ht="22.5" customHeight="1">
      <c r="B35" s="32">
        <v>4.5</v>
      </c>
      <c r="C35" s="30">
        <v>4.1100000000000003</v>
      </c>
      <c r="D35" s="5" t="s">
        <v>16</v>
      </c>
      <c r="E35" s="179"/>
    </row>
    <row r="36" spans="2:5" ht="22.5" customHeight="1" thickBot="1">
      <c r="B36" s="69">
        <v>9.01</v>
      </c>
      <c r="C36" s="70">
        <v>9.36</v>
      </c>
      <c r="D36" s="11" t="s">
        <v>17</v>
      </c>
      <c r="E36" s="180"/>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36"/>
  <sheetViews>
    <sheetView showGridLines="0" zoomScaleNormal="100" workbookViewId="0">
      <selection activeCell="B2" sqref="B2:E2"/>
    </sheetView>
  </sheetViews>
  <sheetFormatPr defaultColWidth="9" defaultRowHeight="14.25"/>
  <cols>
    <col min="1" max="1" width="7.5703125" style="14" customWidth="1"/>
    <col min="2" max="2" width="31.5703125" style="14" customWidth="1"/>
    <col min="3" max="3" width="31.5703125" style="16" customWidth="1"/>
    <col min="4" max="4" width="48.5703125" style="14" customWidth="1"/>
    <col min="5" max="5" width="15.5703125" style="14" customWidth="1"/>
    <col min="6" max="16384" width="9" style="14"/>
  </cols>
  <sheetData>
    <row r="1" spans="2:5" ht="15" customHeight="1" thickBot="1"/>
    <row r="2" spans="2:5" ht="24.75" customHeight="1" thickBot="1">
      <c r="B2" s="195" t="s">
        <v>89</v>
      </c>
      <c r="C2" s="196"/>
      <c r="D2" s="197"/>
      <c r="E2" s="198"/>
    </row>
    <row r="3" spans="2:5" ht="30" customHeight="1">
      <c r="B3" s="183" t="s">
        <v>225</v>
      </c>
      <c r="C3" s="184"/>
      <c r="D3" s="3" t="s">
        <v>1</v>
      </c>
      <c r="E3" s="178" t="s">
        <v>119</v>
      </c>
    </row>
    <row r="4" spans="2:5" ht="41.25" customHeight="1">
      <c r="B4" s="201" t="s">
        <v>233</v>
      </c>
      <c r="C4" s="202"/>
      <c r="D4" s="2" t="s">
        <v>2</v>
      </c>
      <c r="E4" s="179"/>
    </row>
    <row r="5" spans="2:5" ht="30" customHeight="1">
      <c r="B5" s="185" t="s">
        <v>234</v>
      </c>
      <c r="C5" s="186"/>
      <c r="D5" s="1" t="s">
        <v>3</v>
      </c>
      <c r="E5" s="179"/>
    </row>
    <row r="6" spans="2:5" ht="30" customHeight="1">
      <c r="B6" s="181" t="s">
        <v>4</v>
      </c>
      <c r="C6" s="182"/>
      <c r="D6" s="2" t="s">
        <v>5</v>
      </c>
      <c r="E6" s="179"/>
    </row>
    <row r="7" spans="2:5" ht="30" customHeight="1">
      <c r="B7" s="199" t="s">
        <v>21</v>
      </c>
      <c r="C7" s="200"/>
      <c r="D7" s="1" t="s">
        <v>7</v>
      </c>
      <c r="E7" s="179"/>
    </row>
    <row r="8" spans="2:5" ht="36" customHeight="1" thickBot="1">
      <c r="B8" s="187" t="s">
        <v>22</v>
      </c>
      <c r="C8" s="188"/>
      <c r="D8" s="4" t="s">
        <v>8</v>
      </c>
      <c r="E8" s="180"/>
    </row>
    <row r="9" spans="2:5" ht="24" customHeight="1" thickBot="1">
      <c r="B9" s="12">
        <v>1402</v>
      </c>
      <c r="C9" s="20">
        <v>1401</v>
      </c>
      <c r="D9" s="192"/>
      <c r="E9" s="193"/>
    </row>
    <row r="10" spans="2:5" ht="22.5" customHeight="1">
      <c r="B10" s="71">
        <v>198637.42300000001</v>
      </c>
      <c r="C10" s="52">
        <v>92686.084000000003</v>
      </c>
      <c r="D10" s="18" t="s">
        <v>75</v>
      </c>
      <c r="E10" s="190" t="s">
        <v>9</v>
      </c>
    </row>
    <row r="11" spans="2:5" ht="22.5" customHeight="1">
      <c r="B11" s="24">
        <v>7.1015078283704565</v>
      </c>
      <c r="C11" s="27">
        <v>5.2616307021880449</v>
      </c>
      <c r="D11" s="5" t="s">
        <v>76</v>
      </c>
      <c r="E11" s="191"/>
    </row>
    <row r="12" spans="2:5" ht="22.5" customHeight="1">
      <c r="B12" s="51">
        <v>93764.308000000005</v>
      </c>
      <c r="C12" s="52">
        <v>55152.663</v>
      </c>
      <c r="D12" s="18" t="s">
        <v>77</v>
      </c>
      <c r="E12" s="191"/>
    </row>
    <row r="13" spans="2:5" ht="22.5" customHeight="1">
      <c r="B13" s="24">
        <v>5.7182264116345758</v>
      </c>
      <c r="C13" s="27">
        <v>5.4443236379556703</v>
      </c>
      <c r="D13" s="5" t="s">
        <v>76</v>
      </c>
      <c r="E13" s="191"/>
    </row>
    <row r="14" spans="2:5" ht="22.5" customHeight="1">
      <c r="B14" s="51">
        <v>72.710210000000004</v>
      </c>
      <c r="C14" s="52">
        <v>80.077550000000002</v>
      </c>
      <c r="D14" s="18" t="s">
        <v>78</v>
      </c>
      <c r="E14" s="191"/>
    </row>
    <row r="15" spans="2:5" ht="22.5" customHeight="1">
      <c r="B15" s="24">
        <v>-7.3673399999999987</v>
      </c>
      <c r="C15" s="27">
        <v>9.4157100000000042</v>
      </c>
      <c r="D15" s="5" t="s">
        <v>10</v>
      </c>
      <c r="E15" s="191"/>
    </row>
    <row r="16" spans="2:5" ht="22.5" customHeight="1">
      <c r="B16" s="51">
        <v>3.835226331840897</v>
      </c>
      <c r="C16" s="52">
        <v>3.7174969564301876</v>
      </c>
      <c r="D16" s="18" t="s">
        <v>79</v>
      </c>
      <c r="E16" s="191"/>
    </row>
    <row r="17" spans="2:5" ht="22.5" customHeight="1" thickBot="1">
      <c r="B17" s="25">
        <v>11.393444234990783</v>
      </c>
      <c r="C17" s="28">
        <v>2.2324954493646136</v>
      </c>
      <c r="D17" s="9" t="s">
        <v>80</v>
      </c>
      <c r="E17" s="191"/>
    </row>
    <row r="18" spans="2:5" ht="22.5" customHeight="1">
      <c r="B18" s="53">
        <v>2621</v>
      </c>
      <c r="C18" s="54">
        <v>2441</v>
      </c>
      <c r="D18" s="10" t="s">
        <v>81</v>
      </c>
      <c r="E18" s="190" t="s">
        <v>11</v>
      </c>
    </row>
    <row r="19" spans="2:5" s="16" customFormat="1" ht="22.5" customHeight="1">
      <c r="B19" s="31">
        <v>104</v>
      </c>
      <c r="C19" s="29">
        <v>125</v>
      </c>
      <c r="D19" s="5" t="s">
        <v>82</v>
      </c>
      <c r="E19" s="191"/>
    </row>
    <row r="20" spans="2:5" ht="22.5" customHeight="1">
      <c r="B20" s="55">
        <v>66</v>
      </c>
      <c r="C20" s="56">
        <v>65</v>
      </c>
      <c r="D20" s="6" t="s">
        <v>12</v>
      </c>
      <c r="E20" s="191"/>
    </row>
    <row r="21" spans="2:5" ht="22.5" customHeight="1" thickBot="1">
      <c r="B21" s="57">
        <f>'[1]مستقیم و غیرمستقیم'!$F$9</f>
        <v>83.771048673592588</v>
      </c>
      <c r="C21" s="58">
        <f>'[1]مستقیم و غیرمستقیم'!$Q$9</f>
        <v>82.003617864614924</v>
      </c>
      <c r="D21" s="7" t="s">
        <v>83</v>
      </c>
      <c r="E21" s="194"/>
    </row>
    <row r="22" spans="2:5" ht="22.5" customHeight="1">
      <c r="B22" s="59">
        <v>258527699.38</v>
      </c>
      <c r="C22" s="60">
        <v>150792082.17264566</v>
      </c>
      <c r="D22" s="8" t="s">
        <v>206</v>
      </c>
      <c r="E22" s="191" t="s">
        <v>13</v>
      </c>
    </row>
    <row r="23" spans="2:5" ht="22.5" customHeight="1">
      <c r="B23" s="61">
        <v>179893553</v>
      </c>
      <c r="C23" s="33">
        <v>102002957.19943832</v>
      </c>
      <c r="D23" s="2" t="s">
        <v>207</v>
      </c>
      <c r="E23" s="191"/>
    </row>
    <row r="24" spans="2:5" ht="22.5" customHeight="1">
      <c r="B24" s="62">
        <v>78634146.02679266</v>
      </c>
      <c r="C24" s="63">
        <v>48789125</v>
      </c>
      <c r="D24" s="6" t="s">
        <v>84</v>
      </c>
      <c r="E24" s="191"/>
    </row>
    <row r="25" spans="2:5" ht="22.5" customHeight="1">
      <c r="B25" s="61">
        <v>117248387</v>
      </c>
      <c r="C25" s="33">
        <v>65767566</v>
      </c>
      <c r="D25" s="5" t="s">
        <v>148</v>
      </c>
      <c r="E25" s="191"/>
    </row>
    <row r="26" spans="2:5" ht="22.5" customHeight="1">
      <c r="B26" s="62">
        <v>-21068949</v>
      </c>
      <c r="C26" s="63">
        <v>-11155618</v>
      </c>
      <c r="D26" s="6" t="s">
        <v>208</v>
      </c>
      <c r="E26" s="191"/>
    </row>
    <row r="27" spans="2:5" ht="22.5" customHeight="1">
      <c r="B27" s="61">
        <v>18660669</v>
      </c>
      <c r="C27" s="33">
        <v>8217988</v>
      </c>
      <c r="D27" s="5" t="s">
        <v>209</v>
      </c>
      <c r="E27" s="191"/>
    </row>
    <row r="28" spans="2:5" ht="22.5" customHeight="1">
      <c r="B28" s="62">
        <v>34446656.02679266</v>
      </c>
      <c r="C28" s="63">
        <v>10918574.97320734</v>
      </c>
      <c r="D28" s="6" t="s">
        <v>214</v>
      </c>
      <c r="E28" s="191"/>
    </row>
    <row r="29" spans="2:5" ht="22.5" customHeight="1">
      <c r="B29" s="61">
        <v>30004181.02679266</v>
      </c>
      <c r="C29" s="33">
        <v>10772256.97320734</v>
      </c>
      <c r="D29" s="5" t="s">
        <v>115</v>
      </c>
      <c r="E29" s="191"/>
    </row>
    <row r="30" spans="2:5" ht="22.5" customHeight="1">
      <c r="B30" s="64">
        <v>0.26</v>
      </c>
      <c r="C30" s="65">
        <v>0.2</v>
      </c>
      <c r="D30" s="6" t="s">
        <v>211</v>
      </c>
      <c r="E30" s="191"/>
    </row>
    <row r="31" spans="2:5" ht="22.5" customHeight="1" thickBot="1">
      <c r="B31" s="66">
        <v>6.6500000000000004E-2</v>
      </c>
      <c r="C31" s="48">
        <v>9.0300000000000005E-2</v>
      </c>
      <c r="D31" s="9" t="s">
        <v>212</v>
      </c>
      <c r="E31" s="194"/>
    </row>
    <row r="32" spans="2:5" ht="22.5" customHeight="1">
      <c r="B32" s="53">
        <v>1655</v>
      </c>
      <c r="C32" s="54">
        <v>1337</v>
      </c>
      <c r="D32" s="10" t="s">
        <v>85</v>
      </c>
      <c r="E32" s="19" t="s">
        <v>73</v>
      </c>
    </row>
    <row r="33" spans="2:5" ht="22.5" customHeight="1">
      <c r="B33" s="32">
        <v>30.09</v>
      </c>
      <c r="C33" s="30">
        <v>30.96</v>
      </c>
      <c r="D33" s="5" t="s">
        <v>14</v>
      </c>
      <c r="E33" s="189" t="s">
        <v>74</v>
      </c>
    </row>
    <row r="34" spans="2:5" ht="22.5" customHeight="1">
      <c r="B34" s="67">
        <v>51</v>
      </c>
      <c r="C34" s="68">
        <v>51.23</v>
      </c>
      <c r="D34" s="6" t="s">
        <v>15</v>
      </c>
      <c r="E34" s="179"/>
    </row>
    <row r="35" spans="2:5" ht="22.5" customHeight="1">
      <c r="B35" s="32">
        <v>5.26</v>
      </c>
      <c r="C35" s="30">
        <v>4.6399999999999997</v>
      </c>
      <c r="D35" s="5" t="s">
        <v>16</v>
      </c>
      <c r="E35" s="179"/>
    </row>
    <row r="36" spans="2:5" ht="22.5" customHeight="1" thickBot="1">
      <c r="B36" s="69">
        <v>13.66</v>
      </c>
      <c r="C36" s="70">
        <v>13.16</v>
      </c>
      <c r="D36" s="11" t="s">
        <v>17</v>
      </c>
      <c r="E36" s="180"/>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E35"/>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195" t="s">
        <v>114</v>
      </c>
      <c r="C2" s="196"/>
      <c r="D2" s="197"/>
      <c r="E2" s="198"/>
    </row>
    <row r="3" spans="2:5" ht="24" customHeight="1">
      <c r="B3" s="183" t="s">
        <v>65</v>
      </c>
      <c r="C3" s="184"/>
      <c r="D3" s="3" t="s">
        <v>1</v>
      </c>
      <c r="E3" s="178" t="s">
        <v>119</v>
      </c>
    </row>
    <row r="4" spans="2:5" ht="37.5" customHeight="1">
      <c r="B4" s="181" t="s">
        <v>256</v>
      </c>
      <c r="C4" s="182"/>
      <c r="D4" s="2" t="s">
        <v>2</v>
      </c>
      <c r="E4" s="179"/>
    </row>
    <row r="5" spans="2:5" ht="30.75" customHeight="1">
      <c r="B5" s="185" t="s">
        <v>257</v>
      </c>
      <c r="C5" s="186"/>
      <c r="D5" s="1" t="s">
        <v>3</v>
      </c>
      <c r="E5" s="179"/>
    </row>
    <row r="6" spans="2:5" ht="30.75" customHeight="1">
      <c r="B6" s="181" t="s">
        <v>4</v>
      </c>
      <c r="C6" s="182"/>
      <c r="D6" s="2" t="s">
        <v>5</v>
      </c>
      <c r="E6" s="179"/>
    </row>
    <row r="7" spans="2:5" ht="30.75" customHeight="1">
      <c r="B7" s="185" t="s">
        <v>66</v>
      </c>
      <c r="C7" s="186"/>
      <c r="D7" s="1" t="s">
        <v>7</v>
      </c>
      <c r="E7" s="179"/>
    </row>
    <row r="8" spans="2:5" ht="32.25" customHeight="1" thickBot="1">
      <c r="B8" s="187" t="s">
        <v>113</v>
      </c>
      <c r="C8" s="188"/>
      <c r="D8" s="4" t="s">
        <v>8</v>
      </c>
      <c r="E8" s="180"/>
    </row>
    <row r="9" spans="2:5" ht="24" customHeight="1" thickBot="1">
      <c r="B9" s="12">
        <v>1402</v>
      </c>
      <c r="C9" s="20">
        <v>1401</v>
      </c>
      <c r="D9" s="192"/>
      <c r="E9" s="193"/>
    </row>
    <row r="10" spans="2:5" ht="22.5" customHeight="1">
      <c r="B10" s="51">
        <v>10641.049000000001</v>
      </c>
      <c r="C10" s="52">
        <v>8582.5650000000005</v>
      </c>
      <c r="D10" s="18" t="s">
        <v>75</v>
      </c>
      <c r="E10" s="190" t="s">
        <v>9</v>
      </c>
    </row>
    <row r="11" spans="2:5" ht="22.5" customHeight="1">
      <c r="B11" s="24">
        <v>0.38042928484615723</v>
      </c>
      <c r="C11" s="27">
        <v>0.48721755800498096</v>
      </c>
      <c r="D11" s="5" t="s">
        <v>76</v>
      </c>
      <c r="E11" s="191"/>
    </row>
    <row r="12" spans="2:5" ht="22.5" customHeight="1">
      <c r="B12" s="51">
        <v>5381.8639999999996</v>
      </c>
      <c r="C12" s="52">
        <v>5150.0969999999998</v>
      </c>
      <c r="D12" s="18" t="s">
        <v>77</v>
      </c>
      <c r="E12" s="191"/>
    </row>
    <row r="13" spans="2:5" ht="22.5" customHeight="1">
      <c r="B13" s="24">
        <v>0.32821355508351108</v>
      </c>
      <c r="C13" s="27">
        <v>0.50838514968650894</v>
      </c>
      <c r="D13" s="5" t="s">
        <v>76</v>
      </c>
      <c r="E13" s="191"/>
    </row>
    <row r="14" spans="2:5" ht="22.5" customHeight="1">
      <c r="B14" s="51">
        <v>23.251639999999998</v>
      </c>
      <c r="C14" s="52">
        <v>16.61224</v>
      </c>
      <c r="D14" s="18" t="s">
        <v>78</v>
      </c>
      <c r="E14" s="191"/>
    </row>
    <row r="15" spans="2:5" ht="22.5" customHeight="1">
      <c r="B15" s="24">
        <v>6.6393999999999984</v>
      </c>
      <c r="C15" s="27">
        <v>-8.2952900000000014</v>
      </c>
      <c r="D15" s="5" t="s">
        <v>10</v>
      </c>
      <c r="E15" s="191"/>
    </row>
    <row r="16" spans="2:5" ht="22.5" customHeight="1" thickBot="1">
      <c r="B16" s="100">
        <v>2.7547231032317931</v>
      </c>
      <c r="C16" s="101">
        <v>3.4700129934173032</v>
      </c>
      <c r="D16" s="102" t="s">
        <v>80</v>
      </c>
      <c r="E16" s="191"/>
    </row>
    <row r="17" spans="2:5" ht="22.5" customHeight="1">
      <c r="B17" s="53">
        <v>32</v>
      </c>
      <c r="C17" s="54">
        <v>31</v>
      </c>
      <c r="D17" s="10" t="s">
        <v>81</v>
      </c>
      <c r="E17" s="190" t="s">
        <v>11</v>
      </c>
    </row>
    <row r="18" spans="2:5" ht="22.5" customHeight="1">
      <c r="B18" s="31">
        <v>3485</v>
      </c>
      <c r="C18" s="29">
        <v>2766</v>
      </c>
      <c r="D18" s="5" t="s">
        <v>82</v>
      </c>
      <c r="E18" s="191"/>
    </row>
    <row r="19" spans="2:5" ht="22.5" customHeight="1">
      <c r="B19" s="55">
        <v>1</v>
      </c>
      <c r="C19" s="56">
        <v>1</v>
      </c>
      <c r="D19" s="6" t="s">
        <v>12</v>
      </c>
      <c r="E19" s="191"/>
    </row>
    <row r="20" spans="2:5" ht="22.5" customHeight="1" thickBot="1">
      <c r="B20" s="57">
        <f>'[1]مستقیم و غیرمستقیم'!$F$34</f>
        <v>98.554681967915002</v>
      </c>
      <c r="C20" s="58">
        <f>'[1]مستقیم و غیرمستقیم'!$Q$34</f>
        <v>57.439844615217005</v>
      </c>
      <c r="D20" s="7" t="s">
        <v>83</v>
      </c>
      <c r="E20" s="194"/>
    </row>
    <row r="21" spans="2:5" ht="22.5" customHeight="1">
      <c r="B21" s="59">
        <v>17562363.415704999</v>
      </c>
      <c r="C21" s="60">
        <v>11107851.243199715</v>
      </c>
      <c r="D21" s="8" t="s">
        <v>206</v>
      </c>
      <c r="E21" s="191" t="s">
        <v>13</v>
      </c>
    </row>
    <row r="22" spans="2:5" ht="22.5" customHeight="1">
      <c r="B22" s="61">
        <v>13366906</v>
      </c>
      <c r="C22" s="33">
        <v>7705177</v>
      </c>
      <c r="D22" s="2" t="s">
        <v>207</v>
      </c>
      <c r="E22" s="191"/>
    </row>
    <row r="23" spans="2:5" ht="22.5" customHeight="1">
      <c r="B23" s="62">
        <v>4195456.8</v>
      </c>
      <c r="C23" s="63">
        <v>3402673.8000000007</v>
      </c>
      <c r="D23" s="6" t="s">
        <v>84</v>
      </c>
      <c r="E23" s="191"/>
    </row>
    <row r="24" spans="2:5" ht="22.5" customHeight="1">
      <c r="B24" s="61">
        <v>4687161.9999999991</v>
      </c>
      <c r="C24" s="33">
        <v>5041904</v>
      </c>
      <c r="D24" s="5" t="s">
        <v>148</v>
      </c>
      <c r="E24" s="191"/>
    </row>
    <row r="25" spans="2:5" ht="22.5" customHeight="1">
      <c r="B25" s="62">
        <v>-1451473</v>
      </c>
      <c r="C25" s="63">
        <v>-1426439</v>
      </c>
      <c r="D25" s="6" t="s">
        <v>208</v>
      </c>
      <c r="E25" s="191"/>
    </row>
    <row r="26" spans="2:5" ht="22.5" customHeight="1">
      <c r="B26" s="61">
        <v>1962746</v>
      </c>
      <c r="C26" s="33">
        <v>1091186.3156301579</v>
      </c>
      <c r="D26" s="5" t="s">
        <v>209</v>
      </c>
      <c r="E26" s="191"/>
    </row>
    <row r="27" spans="2:5" ht="22.5" customHeight="1">
      <c r="B27" s="62">
        <v>923782.99999999907</v>
      </c>
      <c r="C27" s="63">
        <v>653394.31563015841</v>
      </c>
      <c r="D27" s="6" t="s">
        <v>214</v>
      </c>
      <c r="E27" s="191"/>
    </row>
    <row r="28" spans="2:5" ht="22.5" customHeight="1">
      <c r="B28" s="61">
        <v>1210456.9999999991</v>
      </c>
      <c r="C28" s="33">
        <v>881392.37018893135</v>
      </c>
      <c r="D28" s="5" t="s">
        <v>115</v>
      </c>
      <c r="E28" s="191"/>
    </row>
    <row r="29" spans="2:5" ht="22.5" customHeight="1">
      <c r="B29" s="64">
        <v>0.25</v>
      </c>
      <c r="C29" s="65">
        <v>0.25</v>
      </c>
      <c r="D29" s="6" t="s">
        <v>211</v>
      </c>
      <c r="E29" s="191"/>
    </row>
    <row r="30" spans="2:5" ht="22.5" customHeight="1" thickBot="1">
      <c r="B30" s="66">
        <v>5.4300000000000001E-2</v>
      </c>
      <c r="C30" s="48">
        <v>5.7599999999999998E-2</v>
      </c>
      <c r="D30" s="9" t="s">
        <v>212</v>
      </c>
      <c r="E30" s="194"/>
    </row>
    <row r="31" spans="2:5" ht="22.5" customHeight="1">
      <c r="B31" s="53">
        <v>67</v>
      </c>
      <c r="C31" s="54">
        <v>65</v>
      </c>
      <c r="D31" s="10" t="s">
        <v>85</v>
      </c>
      <c r="E31" s="19" t="s">
        <v>73</v>
      </c>
    </row>
    <row r="32" spans="2:5" ht="22.5" customHeight="1">
      <c r="B32" s="32">
        <v>35.82</v>
      </c>
      <c r="C32" s="30">
        <v>41.54</v>
      </c>
      <c r="D32" s="5" t="s">
        <v>14</v>
      </c>
      <c r="E32" s="189" t="s">
        <v>74</v>
      </c>
    </row>
    <row r="33" spans="2:5" ht="22.5" customHeight="1">
      <c r="B33" s="67">
        <v>52.24</v>
      </c>
      <c r="C33" s="68">
        <v>43.08</v>
      </c>
      <c r="D33" s="6" t="s">
        <v>15</v>
      </c>
      <c r="E33" s="179"/>
    </row>
    <row r="34" spans="2:5" ht="22.5" customHeight="1">
      <c r="B34" s="32">
        <v>1.49</v>
      </c>
      <c r="C34" s="30">
        <v>4.62</v>
      </c>
      <c r="D34" s="5" t="s">
        <v>16</v>
      </c>
      <c r="E34" s="179"/>
    </row>
    <row r="35" spans="2:5" ht="22.5" customHeight="1" thickBot="1">
      <c r="B35" s="69">
        <v>10.45</v>
      </c>
      <c r="C35" s="70">
        <v>10.77</v>
      </c>
      <c r="D35" s="11" t="s">
        <v>17</v>
      </c>
      <c r="E35" s="180"/>
    </row>
  </sheetData>
  <mergeCells count="13">
    <mergeCell ref="D9:E9"/>
    <mergeCell ref="E10:E16"/>
    <mergeCell ref="E17:E20"/>
    <mergeCell ref="E21:E30"/>
    <mergeCell ref="E32:E35"/>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E36"/>
  <sheetViews>
    <sheetView showGridLines="0" zoomScaleNormal="100" workbookViewId="0">
      <selection activeCell="B2" sqref="B2:E2"/>
    </sheetView>
  </sheetViews>
  <sheetFormatPr defaultColWidth="9" defaultRowHeight="14.25"/>
  <cols>
    <col min="1" max="1" width="7.5703125" style="16" customWidth="1"/>
    <col min="2" max="3" width="31.85546875" style="16" customWidth="1"/>
    <col min="4" max="4" width="48.5703125" style="16" customWidth="1"/>
    <col min="5" max="5" width="15.5703125" style="16" customWidth="1"/>
    <col min="6" max="16384" width="9" style="16"/>
  </cols>
  <sheetData>
    <row r="1" spans="2:5" ht="15" customHeight="1" thickBot="1"/>
    <row r="2" spans="2:5" ht="24.75" customHeight="1" thickBot="1">
      <c r="B2" s="195" t="s">
        <v>109</v>
      </c>
      <c r="C2" s="196"/>
      <c r="D2" s="197"/>
      <c r="E2" s="198"/>
    </row>
    <row r="3" spans="2:5" ht="28.5" customHeight="1">
      <c r="B3" s="183" t="s">
        <v>258</v>
      </c>
      <c r="C3" s="184"/>
      <c r="D3" s="3" t="s">
        <v>1</v>
      </c>
      <c r="E3" s="178" t="s">
        <v>119</v>
      </c>
    </row>
    <row r="4" spans="2:5" ht="33.75" customHeight="1">
      <c r="B4" s="181" t="s">
        <v>196</v>
      </c>
      <c r="C4" s="182"/>
      <c r="D4" s="2" t="s">
        <v>2</v>
      </c>
      <c r="E4" s="179"/>
    </row>
    <row r="5" spans="2:5" ht="29.25" customHeight="1">
      <c r="B5" s="185" t="s">
        <v>255</v>
      </c>
      <c r="C5" s="186"/>
      <c r="D5" s="1" t="s">
        <v>3</v>
      </c>
      <c r="E5" s="179"/>
    </row>
    <row r="6" spans="2:5" ht="29.25" customHeight="1">
      <c r="B6" s="181" t="s">
        <v>4</v>
      </c>
      <c r="C6" s="182"/>
      <c r="D6" s="2" t="s">
        <v>5</v>
      </c>
      <c r="E6" s="179"/>
    </row>
    <row r="7" spans="2:5" ht="29.25" customHeight="1">
      <c r="B7" s="185" t="s">
        <v>67</v>
      </c>
      <c r="C7" s="186"/>
      <c r="D7" s="1" t="s">
        <v>7</v>
      </c>
      <c r="E7" s="179"/>
    </row>
    <row r="8" spans="2:5" ht="32.25" customHeight="1" thickBot="1">
      <c r="B8" s="187" t="s">
        <v>175</v>
      </c>
      <c r="C8" s="188"/>
      <c r="D8" s="4" t="s">
        <v>8</v>
      </c>
      <c r="E8" s="180"/>
    </row>
    <row r="9" spans="2:5" ht="24" customHeight="1" thickBot="1">
      <c r="B9" s="12">
        <v>1402</v>
      </c>
      <c r="C9" s="20">
        <v>1401</v>
      </c>
      <c r="D9" s="192"/>
      <c r="E9" s="193"/>
    </row>
    <row r="10" spans="2:5" ht="22.5" customHeight="1">
      <c r="B10" s="51">
        <v>9223.8619999999992</v>
      </c>
      <c r="C10" s="52">
        <v>8103.491</v>
      </c>
      <c r="D10" s="18" t="s">
        <v>75</v>
      </c>
      <c r="E10" s="190" t="s">
        <v>9</v>
      </c>
    </row>
    <row r="11" spans="2:5" ht="22.5" customHeight="1">
      <c r="B11" s="24">
        <v>0.32976328031001878</v>
      </c>
      <c r="C11" s="27">
        <v>0.46002134517307369</v>
      </c>
      <c r="D11" s="5" t="s">
        <v>76</v>
      </c>
      <c r="E11" s="191"/>
    </row>
    <row r="12" spans="2:5" ht="22.5" customHeight="1">
      <c r="B12" s="51">
        <v>8525.3680000000004</v>
      </c>
      <c r="C12" s="52">
        <v>4267.05</v>
      </c>
      <c r="D12" s="18" t="s">
        <v>77</v>
      </c>
      <c r="E12" s="191"/>
    </row>
    <row r="13" spans="2:5" ht="22.5" customHeight="1">
      <c r="B13" s="24">
        <v>0.51992048473822505</v>
      </c>
      <c r="C13" s="27">
        <v>0.42121630970636442</v>
      </c>
      <c r="D13" s="5" t="s">
        <v>76</v>
      </c>
      <c r="E13" s="191"/>
    </row>
    <row r="14" spans="2:5" ht="22.5" customHeight="1">
      <c r="B14" s="51">
        <v>121.1123</v>
      </c>
      <c r="C14" s="52">
        <v>73.452259999999995</v>
      </c>
      <c r="D14" s="18" t="s">
        <v>78</v>
      </c>
      <c r="E14" s="191"/>
    </row>
    <row r="15" spans="2:5" ht="22.5" customHeight="1">
      <c r="B15" s="24">
        <v>47.660040000000009</v>
      </c>
      <c r="C15" s="27">
        <v>-3.1198899999999981</v>
      </c>
      <c r="D15" s="5" t="s">
        <v>10</v>
      </c>
      <c r="E15" s="191"/>
    </row>
    <row r="16" spans="2:5" ht="22.5" customHeight="1">
      <c r="B16" s="51">
        <v>0.36220219564484274</v>
      </c>
      <c r="C16" s="52">
        <v>0.48280344089015714</v>
      </c>
      <c r="D16" s="18" t="s">
        <v>79</v>
      </c>
      <c r="E16" s="191"/>
    </row>
    <row r="17" spans="2:5" ht="22.5" customHeight="1" thickBot="1">
      <c r="B17" s="25">
        <v>0.14327937239366009</v>
      </c>
      <c r="C17" s="28">
        <v>0.1471330969774744</v>
      </c>
      <c r="D17" s="9" t="s">
        <v>80</v>
      </c>
      <c r="E17" s="191"/>
    </row>
    <row r="18" spans="2:5" ht="22.5" customHeight="1">
      <c r="B18" s="53">
        <v>274</v>
      </c>
      <c r="C18" s="54">
        <v>295</v>
      </c>
      <c r="D18" s="10" t="s">
        <v>81</v>
      </c>
      <c r="E18" s="190" t="s">
        <v>11</v>
      </c>
    </row>
    <row r="19" spans="2:5" ht="22.5" customHeight="1">
      <c r="B19" s="31">
        <v>53</v>
      </c>
      <c r="C19" s="29">
        <v>61</v>
      </c>
      <c r="D19" s="5" t="s">
        <v>82</v>
      </c>
      <c r="E19" s="191"/>
    </row>
    <row r="20" spans="2:5" ht="22.5" customHeight="1">
      <c r="B20" s="55">
        <v>35</v>
      </c>
      <c r="C20" s="56">
        <v>31</v>
      </c>
      <c r="D20" s="6" t="s">
        <v>12</v>
      </c>
      <c r="E20" s="191"/>
    </row>
    <row r="21" spans="2:5" ht="22.5" customHeight="1" thickBot="1">
      <c r="B21" s="57">
        <f>'[1]مستقیم و غیرمستقیم'!$F$35</f>
        <v>79.920167929658987</v>
      </c>
      <c r="C21" s="58">
        <f>'[1]مستقیم و غیرمستقیم'!$Q$35</f>
        <v>71.64505923627236</v>
      </c>
      <c r="D21" s="7" t="s">
        <v>83</v>
      </c>
      <c r="E21" s="194"/>
    </row>
    <row r="22" spans="2:5" ht="22.5" customHeight="1">
      <c r="B22" s="59">
        <v>11934099</v>
      </c>
      <c r="C22" s="60">
        <v>10440274</v>
      </c>
      <c r="D22" s="8" t="s">
        <v>206</v>
      </c>
      <c r="E22" s="191" t="s">
        <v>13</v>
      </c>
    </row>
    <row r="23" spans="2:5" ht="22.5" customHeight="1">
      <c r="B23" s="61">
        <v>14175706</v>
      </c>
      <c r="C23" s="33">
        <v>6936166</v>
      </c>
      <c r="D23" s="2" t="s">
        <v>207</v>
      </c>
      <c r="E23" s="191"/>
    </row>
    <row r="24" spans="2:5" ht="22.5" customHeight="1">
      <c r="B24" s="62">
        <v>-2241607</v>
      </c>
      <c r="C24" s="63">
        <v>3504108</v>
      </c>
      <c r="D24" s="6" t="s">
        <v>84</v>
      </c>
      <c r="E24" s="191"/>
    </row>
    <row r="25" spans="2:5" ht="22.5" customHeight="1">
      <c r="B25" s="61">
        <v>6164612</v>
      </c>
      <c r="C25" s="33">
        <v>5425923</v>
      </c>
      <c r="D25" s="5" t="s">
        <v>148</v>
      </c>
      <c r="E25" s="191"/>
    </row>
    <row r="26" spans="2:5" ht="22.5" customHeight="1">
      <c r="B26" s="62">
        <v>-1318854</v>
      </c>
      <c r="C26" s="63">
        <v>-942421</v>
      </c>
      <c r="D26" s="6" t="s">
        <v>208</v>
      </c>
      <c r="E26" s="191"/>
    </row>
    <row r="27" spans="2:5" ht="22.5" customHeight="1">
      <c r="B27" s="61">
        <v>26332</v>
      </c>
      <c r="C27" s="33">
        <v>120880</v>
      </c>
      <c r="D27" s="5" t="s">
        <v>209</v>
      </c>
      <c r="E27" s="191"/>
    </row>
    <row r="28" spans="2:5" ht="22.5" customHeight="1">
      <c r="B28" s="62">
        <v>-3806856</v>
      </c>
      <c r="C28" s="63">
        <v>752367</v>
      </c>
      <c r="D28" s="6" t="s">
        <v>214</v>
      </c>
      <c r="E28" s="191"/>
    </row>
    <row r="29" spans="2:5" ht="22.5" customHeight="1">
      <c r="B29" s="61">
        <v>-5748347</v>
      </c>
      <c r="C29" s="33">
        <v>-52306</v>
      </c>
      <c r="D29" s="5" t="s">
        <v>115</v>
      </c>
      <c r="E29" s="191"/>
    </row>
    <row r="30" spans="2:5" ht="22.5" customHeight="1">
      <c r="B30" s="64">
        <v>0.03</v>
      </c>
      <c r="C30" s="65">
        <v>0.25</v>
      </c>
      <c r="D30" s="6" t="s">
        <v>211</v>
      </c>
      <c r="E30" s="191"/>
    </row>
    <row r="31" spans="2:5" ht="22.5" customHeight="1" thickBot="1">
      <c r="B31" s="66">
        <v>0.21229999999999999</v>
      </c>
      <c r="C31" s="48">
        <v>0.15229999999999999</v>
      </c>
      <c r="D31" s="9" t="s">
        <v>212</v>
      </c>
      <c r="E31" s="194"/>
    </row>
    <row r="32" spans="2:5" ht="22.5" customHeight="1">
      <c r="B32" s="53">
        <v>297</v>
      </c>
      <c r="C32" s="54">
        <v>169</v>
      </c>
      <c r="D32" s="10" t="s">
        <v>85</v>
      </c>
      <c r="E32" s="19" t="s">
        <v>73</v>
      </c>
    </row>
    <row r="33" spans="2:5" ht="22.5" customHeight="1">
      <c r="B33" s="32">
        <v>31.65</v>
      </c>
      <c r="C33" s="30">
        <v>37.869999999999997</v>
      </c>
      <c r="D33" s="5" t="s">
        <v>14</v>
      </c>
      <c r="E33" s="189" t="s">
        <v>74</v>
      </c>
    </row>
    <row r="34" spans="2:5" ht="22.5" customHeight="1">
      <c r="B34" s="67">
        <v>48.82</v>
      </c>
      <c r="C34" s="68">
        <v>39.64</v>
      </c>
      <c r="D34" s="6" t="s">
        <v>15</v>
      </c>
      <c r="E34" s="179"/>
    </row>
    <row r="35" spans="2:5" ht="22.5" customHeight="1">
      <c r="B35" s="32">
        <v>7.41</v>
      </c>
      <c r="C35" s="30">
        <v>9.4700000000000006</v>
      </c>
      <c r="D35" s="5" t="s">
        <v>16</v>
      </c>
      <c r="E35" s="179"/>
    </row>
    <row r="36" spans="2:5" ht="22.5" customHeight="1" thickBot="1">
      <c r="B36" s="69">
        <v>12.12</v>
      </c>
      <c r="C36" s="70">
        <v>13.02</v>
      </c>
      <c r="D36" s="11" t="s">
        <v>17</v>
      </c>
      <c r="E36" s="180"/>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E35"/>
  <sheetViews>
    <sheetView showGridLines="0" zoomScaleNormal="100" workbookViewId="0">
      <selection activeCell="B2" sqref="B2:E2"/>
    </sheetView>
  </sheetViews>
  <sheetFormatPr defaultColWidth="9" defaultRowHeight="14.25"/>
  <cols>
    <col min="1" max="1" width="7.5703125" style="16" customWidth="1"/>
    <col min="2" max="3" width="31.5703125" style="16" customWidth="1"/>
    <col min="4" max="4" width="48.42578125" style="16" customWidth="1"/>
    <col min="5" max="5" width="15.5703125" style="16" customWidth="1"/>
    <col min="6" max="16384" width="9" style="16"/>
  </cols>
  <sheetData>
    <row r="1" spans="2:5" ht="15" customHeight="1" thickBot="1"/>
    <row r="2" spans="2:5" ht="24.75" customHeight="1" thickBot="1">
      <c r="B2" s="195" t="s">
        <v>110</v>
      </c>
      <c r="C2" s="196"/>
      <c r="D2" s="197"/>
      <c r="E2" s="198"/>
    </row>
    <row r="3" spans="2:5" ht="24" customHeight="1">
      <c r="B3" s="183" t="s">
        <v>52</v>
      </c>
      <c r="C3" s="184"/>
      <c r="D3" s="3" t="s">
        <v>1</v>
      </c>
      <c r="E3" s="178" t="s">
        <v>119</v>
      </c>
    </row>
    <row r="4" spans="2:5" ht="33.75" customHeight="1">
      <c r="B4" s="181" t="s">
        <v>259</v>
      </c>
      <c r="C4" s="182"/>
      <c r="D4" s="2" t="s">
        <v>2</v>
      </c>
      <c r="E4" s="179"/>
    </row>
    <row r="5" spans="2:5" ht="33.75" customHeight="1">
      <c r="B5" s="185" t="s">
        <v>68</v>
      </c>
      <c r="C5" s="186"/>
      <c r="D5" s="1" t="s">
        <v>3</v>
      </c>
      <c r="E5" s="179"/>
    </row>
    <row r="6" spans="2:5" ht="35.25" customHeight="1">
      <c r="B6" s="219" t="s">
        <v>4</v>
      </c>
      <c r="C6" s="220"/>
      <c r="D6" s="2" t="s">
        <v>5</v>
      </c>
      <c r="E6" s="179"/>
    </row>
    <row r="7" spans="2:5" ht="36" customHeight="1">
      <c r="B7" s="221" t="s">
        <v>69</v>
      </c>
      <c r="C7" s="222"/>
      <c r="D7" s="1" t="s">
        <v>7</v>
      </c>
      <c r="E7" s="179"/>
    </row>
    <row r="8" spans="2:5" ht="39" customHeight="1" thickBot="1">
      <c r="B8" s="203" t="s">
        <v>176</v>
      </c>
      <c r="C8" s="204"/>
      <c r="D8" s="4" t="s">
        <v>8</v>
      </c>
      <c r="E8" s="180"/>
    </row>
    <row r="9" spans="2:5" ht="24" customHeight="1" thickBot="1">
      <c r="B9" s="78">
        <v>1402</v>
      </c>
      <c r="C9" s="79">
        <v>1401</v>
      </c>
      <c r="D9" s="192"/>
      <c r="E9" s="193"/>
    </row>
    <row r="10" spans="2:5" ht="22.5" customHeight="1">
      <c r="B10" s="104">
        <v>1152.423</v>
      </c>
      <c r="C10" s="105">
        <v>1020.615</v>
      </c>
      <c r="D10" s="18" t="s">
        <v>75</v>
      </c>
      <c r="E10" s="190" t="s">
        <v>9</v>
      </c>
    </row>
    <row r="11" spans="2:5" ht="22.5" customHeight="1">
      <c r="B11" s="126">
        <v>4.1200398356427359E-2</v>
      </c>
      <c r="C11" s="107">
        <v>5.7938570574560588E-2</v>
      </c>
      <c r="D11" s="5" t="s">
        <v>76</v>
      </c>
      <c r="E11" s="191"/>
    </row>
    <row r="12" spans="2:5" ht="22.5" customHeight="1">
      <c r="B12" s="104">
        <v>1085.925</v>
      </c>
      <c r="C12" s="105">
        <v>966.45</v>
      </c>
      <c r="D12" s="18" t="s">
        <v>77</v>
      </c>
      <c r="E12" s="191"/>
    </row>
    <row r="13" spans="2:5" ht="22.5" customHeight="1">
      <c r="B13" s="106">
        <v>6.6225252961438968E-2</v>
      </c>
      <c r="C13" s="107">
        <v>9.5401859016349913E-2</v>
      </c>
      <c r="D13" s="5" t="s">
        <v>76</v>
      </c>
      <c r="E13" s="191"/>
    </row>
    <row r="14" spans="2:5" ht="22.5" customHeight="1">
      <c r="B14" s="104">
        <v>4.5768420000000001</v>
      </c>
      <c r="C14" s="105">
        <v>2.655875</v>
      </c>
      <c r="D14" s="18" t="s">
        <v>78</v>
      </c>
      <c r="E14" s="191"/>
    </row>
    <row r="15" spans="2:5" ht="22.5" customHeight="1">
      <c r="B15" s="106">
        <v>1.9209670000000001</v>
      </c>
      <c r="C15" s="107">
        <v>-33.095675</v>
      </c>
      <c r="D15" s="5" t="s">
        <v>10</v>
      </c>
      <c r="E15" s="191"/>
    </row>
    <row r="16" spans="2:5" ht="22.5" customHeight="1" thickBot="1">
      <c r="B16" s="138">
        <v>0.2983358372652633</v>
      </c>
      <c r="C16" s="134">
        <v>0.41264439142337994</v>
      </c>
      <c r="D16" s="99" t="s">
        <v>80</v>
      </c>
      <c r="E16" s="191"/>
    </row>
    <row r="17" spans="2:5" ht="22.5" customHeight="1">
      <c r="B17" s="135">
        <v>63</v>
      </c>
      <c r="C17" s="136">
        <v>61</v>
      </c>
      <c r="D17" s="8" t="s">
        <v>81</v>
      </c>
      <c r="E17" s="190" t="s">
        <v>11</v>
      </c>
    </row>
    <row r="18" spans="2:5" ht="22.5" customHeight="1">
      <c r="B18" s="112">
        <v>449</v>
      </c>
      <c r="C18" s="113">
        <v>326</v>
      </c>
      <c r="D18" s="5" t="s">
        <v>82</v>
      </c>
      <c r="E18" s="191"/>
    </row>
    <row r="19" spans="2:5" ht="22.5" customHeight="1">
      <c r="B19" s="114">
        <v>1</v>
      </c>
      <c r="C19" s="115">
        <v>0</v>
      </c>
      <c r="D19" s="6" t="s">
        <v>12</v>
      </c>
      <c r="E19" s="191"/>
    </row>
    <row r="20" spans="2:5" ht="22.5" customHeight="1" thickBot="1">
      <c r="B20" s="57">
        <f>'[1]مستقیم و غیرمستقیم'!$F$36</f>
        <v>83.717816522231843</v>
      </c>
      <c r="C20" s="58">
        <f>'[1]مستقیم و غیرمستقیم'!$Q$36</f>
        <v>88.637797761349773</v>
      </c>
      <c r="D20" s="9" t="s">
        <v>83</v>
      </c>
      <c r="E20" s="194"/>
    </row>
    <row r="21" spans="2:5" ht="22.5" customHeight="1">
      <c r="B21" s="116">
        <v>5592209.5702040633</v>
      </c>
      <c r="C21" s="117">
        <v>4146031.3967399998</v>
      </c>
      <c r="D21" s="8" t="s">
        <v>206</v>
      </c>
      <c r="E21" s="191" t="s">
        <v>13</v>
      </c>
    </row>
    <row r="22" spans="2:5" ht="22.5" customHeight="1">
      <c r="B22" s="118">
        <v>3245367.1885053441</v>
      </c>
      <c r="C22" s="119">
        <v>2547856</v>
      </c>
      <c r="D22" s="2" t="s">
        <v>207</v>
      </c>
      <c r="E22" s="191"/>
    </row>
    <row r="23" spans="2:5" ht="22.5" customHeight="1">
      <c r="B23" s="120">
        <v>2346842.72038572</v>
      </c>
      <c r="C23" s="121">
        <v>1598175</v>
      </c>
      <c r="D23" s="6" t="s">
        <v>84</v>
      </c>
      <c r="E23" s="191"/>
    </row>
    <row r="24" spans="2:5" ht="22.5" customHeight="1">
      <c r="B24" s="118">
        <v>722616.94099199981</v>
      </c>
      <c r="C24" s="119">
        <v>633337</v>
      </c>
      <c r="D24" s="5" t="s">
        <v>148</v>
      </c>
      <c r="E24" s="191"/>
    </row>
    <row r="25" spans="2:5" ht="22.5" customHeight="1">
      <c r="B25" s="120">
        <v>-301839.30158728</v>
      </c>
      <c r="C25" s="121">
        <v>-244229</v>
      </c>
      <c r="D25" s="6" t="s">
        <v>208</v>
      </c>
      <c r="E25" s="191"/>
    </row>
    <row r="26" spans="2:5" ht="22.5" customHeight="1">
      <c r="B26" s="118">
        <v>545599</v>
      </c>
      <c r="C26" s="119">
        <v>441975</v>
      </c>
      <c r="D26" s="5" t="s">
        <v>209</v>
      </c>
      <c r="E26" s="191"/>
    </row>
    <row r="27" spans="2:5" ht="22.5" customHeight="1">
      <c r="B27" s="120">
        <v>92806.881463719881</v>
      </c>
      <c r="C27" s="121">
        <v>68539</v>
      </c>
      <c r="D27" s="6" t="s">
        <v>214</v>
      </c>
      <c r="E27" s="191"/>
    </row>
    <row r="28" spans="2:5" ht="22.5" customHeight="1">
      <c r="B28" s="118">
        <v>37260.158385719842</v>
      </c>
      <c r="C28" s="119">
        <v>42178</v>
      </c>
      <c r="D28" s="5" t="s">
        <v>115</v>
      </c>
      <c r="E28" s="191"/>
    </row>
    <row r="29" spans="2:5" ht="22.5" customHeight="1">
      <c r="B29" s="122">
        <v>0.39</v>
      </c>
      <c r="C29" s="123">
        <v>0.23</v>
      </c>
      <c r="D29" s="6" t="s">
        <v>211</v>
      </c>
      <c r="E29" s="191"/>
    </row>
    <row r="30" spans="2:5" ht="22.5" customHeight="1" thickBot="1">
      <c r="B30" s="124">
        <v>0.37409999999999999</v>
      </c>
      <c r="C30" s="125">
        <v>0.24709999999999999</v>
      </c>
      <c r="D30" s="9" t="s">
        <v>212</v>
      </c>
      <c r="E30" s="194"/>
    </row>
    <row r="31" spans="2:5" ht="22.5" customHeight="1">
      <c r="B31" s="110">
        <v>61</v>
      </c>
      <c r="C31" s="111">
        <v>45</v>
      </c>
      <c r="D31" s="10" t="s">
        <v>85</v>
      </c>
      <c r="E31" s="19" t="s">
        <v>73</v>
      </c>
    </row>
    <row r="32" spans="2:5" ht="22.5" customHeight="1">
      <c r="B32" s="126">
        <v>32.79</v>
      </c>
      <c r="C32" s="127">
        <v>28.89</v>
      </c>
      <c r="D32" s="5" t="s">
        <v>14</v>
      </c>
      <c r="E32" s="189" t="s">
        <v>74</v>
      </c>
    </row>
    <row r="33" spans="2:5" ht="22.5" customHeight="1">
      <c r="B33" s="128">
        <v>50.82</v>
      </c>
      <c r="C33" s="129">
        <v>51.11</v>
      </c>
      <c r="D33" s="6" t="s">
        <v>15</v>
      </c>
      <c r="E33" s="179"/>
    </row>
    <row r="34" spans="2:5" ht="22.5" customHeight="1">
      <c r="B34" s="126">
        <v>1.64</v>
      </c>
      <c r="C34" s="127">
        <v>6.67</v>
      </c>
      <c r="D34" s="5" t="s">
        <v>16</v>
      </c>
      <c r="E34" s="179"/>
    </row>
    <row r="35" spans="2:5" ht="22.5" customHeight="1" thickBot="1">
      <c r="B35" s="130">
        <v>14.75</v>
      </c>
      <c r="C35" s="131">
        <v>13.33</v>
      </c>
      <c r="D35" s="11" t="s">
        <v>17</v>
      </c>
      <c r="E35" s="180"/>
    </row>
  </sheetData>
  <mergeCells count="13">
    <mergeCell ref="D9:E9"/>
    <mergeCell ref="E10:E16"/>
    <mergeCell ref="E17:E20"/>
    <mergeCell ref="E21:E30"/>
    <mergeCell ref="E32:E35"/>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37"/>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195" t="s">
        <v>177</v>
      </c>
      <c r="C2" s="196"/>
      <c r="D2" s="197"/>
      <c r="E2" s="198"/>
    </row>
    <row r="3" spans="2:5" ht="24" customHeight="1">
      <c r="B3" s="183" t="s">
        <v>121</v>
      </c>
      <c r="C3" s="184"/>
      <c r="D3" s="3" t="s">
        <v>1</v>
      </c>
      <c r="E3" s="178" t="s">
        <v>119</v>
      </c>
    </row>
    <row r="4" spans="2:5" ht="56.25" customHeight="1">
      <c r="B4" s="181" t="s">
        <v>260</v>
      </c>
      <c r="C4" s="182"/>
      <c r="D4" s="2" t="s">
        <v>2</v>
      </c>
      <c r="E4" s="179"/>
    </row>
    <row r="5" spans="2:5" ht="33.75" customHeight="1">
      <c r="B5" s="185" t="s">
        <v>48</v>
      </c>
      <c r="C5" s="186"/>
      <c r="D5" s="1" t="s">
        <v>3</v>
      </c>
      <c r="E5" s="179"/>
    </row>
    <row r="6" spans="2:5" ht="35.25" customHeight="1">
      <c r="B6" s="181" t="s">
        <v>33</v>
      </c>
      <c r="C6" s="182"/>
      <c r="D6" s="2" t="s">
        <v>5</v>
      </c>
      <c r="E6" s="179"/>
    </row>
    <row r="7" spans="2:5" ht="36" customHeight="1">
      <c r="B7" s="185" t="s">
        <v>204</v>
      </c>
      <c r="C7" s="186"/>
      <c r="D7" s="1" t="s">
        <v>7</v>
      </c>
      <c r="E7" s="179"/>
    </row>
    <row r="8" spans="2:5" ht="41.25" customHeight="1" thickBot="1">
      <c r="B8" s="187" t="s">
        <v>122</v>
      </c>
      <c r="C8" s="188"/>
      <c r="D8" s="4" t="s">
        <v>8</v>
      </c>
      <c r="E8" s="18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2:5" ht="22.5" customHeight="1" thickBot="1">
      <c r="B17" s="25" t="s">
        <v>52</v>
      </c>
      <c r="C17" s="28" t="s">
        <v>52</v>
      </c>
      <c r="D17" s="9" t="s">
        <v>80</v>
      </c>
      <c r="E17" s="191"/>
    </row>
    <row r="18" spans="2:5" ht="22.5" customHeight="1">
      <c r="B18" s="53" t="s">
        <v>52</v>
      </c>
      <c r="C18" s="54" t="s">
        <v>52</v>
      </c>
      <c r="D18" s="10" t="s">
        <v>81</v>
      </c>
      <c r="E18" s="190" t="s">
        <v>11</v>
      </c>
    </row>
    <row r="19" spans="2:5" ht="22.5" customHeight="1">
      <c r="B19" s="31" t="s">
        <v>52</v>
      </c>
      <c r="C19" s="29" t="s">
        <v>52</v>
      </c>
      <c r="D19" s="5" t="s">
        <v>82</v>
      </c>
      <c r="E19" s="191"/>
    </row>
    <row r="20" spans="2:5" ht="22.5" customHeight="1">
      <c r="B20" s="55" t="s">
        <v>52</v>
      </c>
      <c r="C20" s="56" t="s">
        <v>52</v>
      </c>
      <c r="D20" s="6" t="s">
        <v>12</v>
      </c>
      <c r="E20" s="191"/>
    </row>
    <row r="21" spans="2:5" ht="22.5" customHeight="1" thickBot="1">
      <c r="B21" s="57" t="s">
        <v>52</v>
      </c>
      <c r="C21" s="58" t="s">
        <v>52</v>
      </c>
      <c r="D21" s="7" t="s">
        <v>83</v>
      </c>
      <c r="E21" s="194"/>
    </row>
    <row r="22" spans="2:5" ht="22.5" customHeight="1">
      <c r="B22" s="59">
        <v>8560861.9581550006</v>
      </c>
      <c r="C22" s="60">
        <v>3757741.220617</v>
      </c>
      <c r="D22" s="8" t="s">
        <v>206</v>
      </c>
      <c r="E22" s="191" t="s">
        <v>13</v>
      </c>
    </row>
    <row r="23" spans="2:5" ht="22.5" customHeight="1">
      <c r="B23" s="61">
        <v>5473968.4500000002</v>
      </c>
      <c r="C23" s="33">
        <v>1915997.4565360004</v>
      </c>
      <c r="D23" s="2" t="s">
        <v>207</v>
      </c>
      <c r="E23" s="191"/>
    </row>
    <row r="24" spans="2:5" ht="22.5" customHeight="1">
      <c r="B24" s="62">
        <v>3086893.8446850004</v>
      </c>
      <c r="C24" s="63">
        <v>1841743.10883</v>
      </c>
      <c r="D24" s="6" t="s">
        <v>84</v>
      </c>
      <c r="E24" s="191"/>
    </row>
    <row r="25" spans="2:5" ht="22.5" customHeight="1">
      <c r="B25" s="61">
        <v>3664769.4777870006</v>
      </c>
      <c r="C25" s="33">
        <v>1112489.6569999999</v>
      </c>
      <c r="D25" s="5" t="s">
        <v>148</v>
      </c>
      <c r="E25" s="191"/>
    </row>
    <row r="26" spans="2:5" ht="22.5" customHeight="1">
      <c r="B26" s="62">
        <v>-1641212.8766549998</v>
      </c>
      <c r="C26" s="63">
        <v>-307933.19055100001</v>
      </c>
      <c r="D26" s="6" t="s">
        <v>208</v>
      </c>
      <c r="E26" s="191"/>
    </row>
    <row r="27" spans="2:5" ht="22.5" customHeight="1">
      <c r="B27" s="61">
        <v>114815.40635599999</v>
      </c>
      <c r="C27" s="33">
        <v>548.97321599999998</v>
      </c>
      <c r="D27" s="5" t="s">
        <v>209</v>
      </c>
      <c r="E27" s="191"/>
    </row>
    <row r="28" spans="2:5" ht="22.5" customHeight="1">
      <c r="B28" s="62">
        <v>455975.96416800073</v>
      </c>
      <c r="C28" s="63">
        <v>257702.91620299988</v>
      </c>
      <c r="D28" s="6" t="s">
        <v>214</v>
      </c>
      <c r="E28" s="191"/>
    </row>
    <row r="29" spans="2:5" ht="22.5" customHeight="1">
      <c r="B29" s="61">
        <v>447007.84468500072</v>
      </c>
      <c r="C29" s="33">
        <v>596244.32926100004</v>
      </c>
      <c r="D29" s="5" t="s">
        <v>115</v>
      </c>
      <c r="E29" s="191"/>
    </row>
    <row r="30" spans="2:5" ht="22.5" customHeight="1">
      <c r="B30" s="64">
        <v>0.18</v>
      </c>
      <c r="C30" s="65">
        <v>0.96</v>
      </c>
      <c r="D30" s="6" t="s">
        <v>211</v>
      </c>
      <c r="E30" s="191"/>
    </row>
    <row r="31" spans="2:5" ht="22.5" customHeight="1" thickBot="1">
      <c r="B31" s="66">
        <v>4.9599999999999998E-2</v>
      </c>
      <c r="C31" s="48">
        <v>7.3599999999999999E-2</v>
      </c>
      <c r="D31" s="9" t="s">
        <v>212</v>
      </c>
      <c r="E31" s="194"/>
    </row>
    <row r="32" spans="2:5" ht="22.5" customHeight="1">
      <c r="B32" s="53">
        <v>23</v>
      </c>
      <c r="C32" s="54">
        <v>30</v>
      </c>
      <c r="D32" s="10" t="s">
        <v>85</v>
      </c>
      <c r="E32" s="19" t="s">
        <v>73</v>
      </c>
    </row>
    <row r="33" spans="2:5" ht="22.5" customHeight="1">
      <c r="B33" s="32">
        <v>47.83</v>
      </c>
      <c r="C33" s="30">
        <v>63.33</v>
      </c>
      <c r="D33" s="5" t="s">
        <v>14</v>
      </c>
      <c r="E33" s="189" t="s">
        <v>74</v>
      </c>
    </row>
    <row r="34" spans="2:5" ht="22.5" customHeight="1">
      <c r="B34" s="67">
        <v>39.130000000000003</v>
      </c>
      <c r="C34" s="68">
        <v>26.67</v>
      </c>
      <c r="D34" s="6" t="s">
        <v>15</v>
      </c>
      <c r="E34" s="179"/>
    </row>
    <row r="35" spans="2:5" ht="22.5" customHeight="1">
      <c r="B35" s="32">
        <v>0</v>
      </c>
      <c r="C35" s="30">
        <v>0</v>
      </c>
      <c r="D35" s="5" t="s">
        <v>16</v>
      </c>
      <c r="E35" s="179"/>
    </row>
    <row r="36" spans="2:5" ht="22.5" customHeight="1" thickBot="1">
      <c r="B36" s="69">
        <v>13.04</v>
      </c>
      <c r="C36" s="70">
        <v>10</v>
      </c>
      <c r="D36" s="11" t="s">
        <v>17</v>
      </c>
      <c r="E36" s="180"/>
    </row>
    <row r="37" spans="2:5" ht="18.75" customHeight="1">
      <c r="B37" s="207">
        <v>0</v>
      </c>
      <c r="C37" s="207"/>
      <c r="D37" s="207"/>
      <c r="E37" s="207"/>
    </row>
  </sheetData>
  <mergeCells count="14">
    <mergeCell ref="B2:E2"/>
    <mergeCell ref="B3:C3"/>
    <mergeCell ref="E3:E8"/>
    <mergeCell ref="B4:C4"/>
    <mergeCell ref="B5:C5"/>
    <mergeCell ref="B6:C6"/>
    <mergeCell ref="B7:C7"/>
    <mergeCell ref="B8:C8"/>
    <mergeCell ref="B37:E37"/>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E37"/>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195" t="s">
        <v>178</v>
      </c>
      <c r="C2" s="196"/>
      <c r="D2" s="197"/>
      <c r="E2" s="198"/>
    </row>
    <row r="3" spans="2:5" ht="24" customHeight="1">
      <c r="B3" s="183" t="s">
        <v>159</v>
      </c>
      <c r="C3" s="184"/>
      <c r="D3" s="3" t="s">
        <v>1</v>
      </c>
      <c r="E3" s="178" t="s">
        <v>119</v>
      </c>
    </row>
    <row r="4" spans="2:5" ht="38.25" customHeight="1">
      <c r="B4" s="181" t="s">
        <v>261</v>
      </c>
      <c r="C4" s="182"/>
      <c r="D4" s="2" t="s">
        <v>2</v>
      </c>
      <c r="E4" s="179"/>
    </row>
    <row r="5" spans="2:5" ht="33.75" customHeight="1">
      <c r="B5" s="185" t="s">
        <v>48</v>
      </c>
      <c r="C5" s="186"/>
      <c r="D5" s="1" t="s">
        <v>3</v>
      </c>
      <c r="E5" s="179"/>
    </row>
    <row r="6" spans="2:5" ht="35.25" customHeight="1">
      <c r="B6" s="181" t="s">
        <v>33</v>
      </c>
      <c r="C6" s="182"/>
      <c r="D6" s="2" t="s">
        <v>5</v>
      </c>
      <c r="E6" s="179"/>
    </row>
    <row r="7" spans="2:5" ht="36" customHeight="1">
      <c r="B7" s="185" t="s">
        <v>203</v>
      </c>
      <c r="C7" s="186"/>
      <c r="D7" s="1" t="s">
        <v>7</v>
      </c>
      <c r="E7" s="179"/>
    </row>
    <row r="8" spans="2:5" ht="41.25" customHeight="1" thickBot="1">
      <c r="B8" s="187" t="s">
        <v>179</v>
      </c>
      <c r="C8" s="188"/>
      <c r="D8" s="4" t="s">
        <v>8</v>
      </c>
      <c r="E8" s="18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2:5" ht="22.5" customHeight="1" thickBot="1">
      <c r="B17" s="25" t="s">
        <v>52</v>
      </c>
      <c r="C17" s="28" t="s">
        <v>52</v>
      </c>
      <c r="D17" s="9" t="s">
        <v>80</v>
      </c>
      <c r="E17" s="191"/>
    </row>
    <row r="18" spans="2:5" ht="22.5" customHeight="1">
      <c r="B18" s="53" t="s">
        <v>52</v>
      </c>
      <c r="C18" s="54" t="s">
        <v>52</v>
      </c>
      <c r="D18" s="10" t="s">
        <v>81</v>
      </c>
      <c r="E18" s="190" t="s">
        <v>11</v>
      </c>
    </row>
    <row r="19" spans="2:5" ht="22.5" customHeight="1">
      <c r="B19" s="31" t="s">
        <v>52</v>
      </c>
      <c r="C19" s="29" t="s">
        <v>52</v>
      </c>
      <c r="D19" s="5" t="s">
        <v>82</v>
      </c>
      <c r="E19" s="191"/>
    </row>
    <row r="20" spans="2:5" ht="22.5" customHeight="1">
      <c r="B20" s="55" t="s">
        <v>52</v>
      </c>
      <c r="C20" s="56" t="s">
        <v>52</v>
      </c>
      <c r="D20" s="6" t="s">
        <v>12</v>
      </c>
      <c r="E20" s="191"/>
    </row>
    <row r="21" spans="2:5" ht="22.5" customHeight="1" thickBot="1">
      <c r="B21" s="57" t="s">
        <v>52</v>
      </c>
      <c r="C21" s="58" t="s">
        <v>52</v>
      </c>
      <c r="D21" s="7" t="s">
        <v>83</v>
      </c>
      <c r="E21" s="194"/>
    </row>
    <row r="22" spans="2:5" ht="22.5" customHeight="1">
      <c r="B22" s="59">
        <v>14044181.389392</v>
      </c>
      <c r="C22" s="60">
        <v>7931895.4472673498</v>
      </c>
      <c r="D22" s="8" t="s">
        <v>206</v>
      </c>
      <c r="E22" s="191" t="s">
        <v>13</v>
      </c>
    </row>
    <row r="23" spans="2:5" ht="22.5" customHeight="1">
      <c r="B23" s="61">
        <v>9690017</v>
      </c>
      <c r="C23" s="33">
        <v>4918119.6484340401</v>
      </c>
      <c r="D23" s="2" t="s">
        <v>207</v>
      </c>
      <c r="E23" s="191"/>
    </row>
    <row r="24" spans="2:5" ht="22.5" customHeight="1">
      <c r="B24" s="62">
        <v>4354163.5713355402</v>
      </c>
      <c r="C24" s="63">
        <v>3013775</v>
      </c>
      <c r="D24" s="6" t="s">
        <v>84</v>
      </c>
      <c r="E24" s="191"/>
    </row>
    <row r="25" spans="2:5" ht="22.5" customHeight="1">
      <c r="B25" s="61">
        <v>1468247.7177451001</v>
      </c>
      <c r="C25" s="33">
        <v>239519.06860290002</v>
      </c>
      <c r="D25" s="5" t="s">
        <v>148</v>
      </c>
      <c r="E25" s="191"/>
    </row>
    <row r="26" spans="2:5" ht="22.5" customHeight="1">
      <c r="B26" s="62">
        <v>-1262549.2764095599</v>
      </c>
      <c r="C26" s="63">
        <v>-359950.72359044</v>
      </c>
      <c r="D26" s="6" t="s">
        <v>208</v>
      </c>
      <c r="E26" s="191"/>
    </row>
    <row r="27" spans="2:5" ht="22.5" customHeight="1">
      <c r="B27" s="61">
        <v>480965.85284826963</v>
      </c>
      <c r="C27" s="33">
        <v>37449.159999999996</v>
      </c>
      <c r="D27" s="5" t="s">
        <v>209</v>
      </c>
      <c r="E27" s="191"/>
    </row>
    <row r="28" spans="2:5" ht="22.5" customHeight="1">
      <c r="B28" s="62">
        <v>985227.42418380966</v>
      </c>
      <c r="C28" s="63">
        <v>165038.37501246005</v>
      </c>
      <c r="D28" s="6" t="s">
        <v>214</v>
      </c>
      <c r="E28" s="191"/>
    </row>
    <row r="29" spans="2:5" ht="22.5" customHeight="1">
      <c r="B29" s="61">
        <v>1395388.5713355402</v>
      </c>
      <c r="C29" s="33">
        <v>513775.35501246003</v>
      </c>
      <c r="D29" s="5" t="s">
        <v>115</v>
      </c>
      <c r="E29" s="191"/>
    </row>
    <row r="30" spans="2:5" ht="22.5" customHeight="1">
      <c r="B30" s="64">
        <v>0.33</v>
      </c>
      <c r="C30" s="65">
        <v>0.34</v>
      </c>
      <c r="D30" s="6" t="s">
        <v>211</v>
      </c>
      <c r="E30" s="191"/>
    </row>
    <row r="31" spans="2:5" ht="22.5" customHeight="1" thickBot="1">
      <c r="B31" s="66">
        <v>3.9199999999999999E-2</v>
      </c>
      <c r="C31" s="48">
        <v>7.3400000000000007E-2</v>
      </c>
      <c r="D31" s="9" t="s">
        <v>212</v>
      </c>
      <c r="E31" s="194"/>
    </row>
    <row r="32" spans="2:5" ht="22.5" customHeight="1">
      <c r="B32" s="53">
        <v>27</v>
      </c>
      <c r="C32" s="54">
        <v>13</v>
      </c>
      <c r="D32" s="10" t="s">
        <v>85</v>
      </c>
      <c r="E32" s="19" t="s">
        <v>73</v>
      </c>
    </row>
    <row r="33" spans="2:5" ht="22.5" customHeight="1">
      <c r="B33" s="32">
        <v>48.15</v>
      </c>
      <c r="C33" s="30">
        <v>69.23</v>
      </c>
      <c r="D33" s="5" t="s">
        <v>14</v>
      </c>
      <c r="E33" s="189" t="s">
        <v>74</v>
      </c>
    </row>
    <row r="34" spans="2:5" ht="22.5" customHeight="1">
      <c r="B34" s="67">
        <v>48.15</v>
      </c>
      <c r="C34" s="68">
        <v>23.08</v>
      </c>
      <c r="D34" s="6" t="s">
        <v>15</v>
      </c>
      <c r="E34" s="179"/>
    </row>
    <row r="35" spans="2:5" ht="22.5" customHeight="1">
      <c r="B35" s="32">
        <v>0</v>
      </c>
      <c r="C35" s="30">
        <v>0</v>
      </c>
      <c r="D35" s="5" t="s">
        <v>16</v>
      </c>
      <c r="E35" s="179"/>
    </row>
    <row r="36" spans="2:5" ht="22.5" customHeight="1" thickBot="1">
      <c r="B36" s="69">
        <v>3.7</v>
      </c>
      <c r="C36" s="70">
        <v>7.69</v>
      </c>
      <c r="D36" s="11" t="s">
        <v>17</v>
      </c>
      <c r="E36" s="180"/>
    </row>
    <row r="37" spans="2:5" ht="18.75" customHeight="1">
      <c r="B37" s="223"/>
      <c r="C37" s="223"/>
      <c r="D37" s="223"/>
      <c r="E37" s="223"/>
    </row>
  </sheetData>
  <mergeCells count="14">
    <mergeCell ref="B37:E37"/>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E37"/>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195" t="s">
        <v>180</v>
      </c>
      <c r="C2" s="196"/>
      <c r="D2" s="197"/>
      <c r="E2" s="198"/>
    </row>
    <row r="3" spans="2:5" ht="24" customHeight="1">
      <c r="B3" s="183" t="s">
        <v>160</v>
      </c>
      <c r="C3" s="184"/>
      <c r="D3" s="3" t="s">
        <v>1</v>
      </c>
      <c r="E3" s="178" t="s">
        <v>119</v>
      </c>
    </row>
    <row r="4" spans="2:5" ht="28.5" customHeight="1">
      <c r="B4" s="181" t="s">
        <v>188</v>
      </c>
      <c r="C4" s="182"/>
      <c r="D4" s="2" t="s">
        <v>2</v>
      </c>
      <c r="E4" s="179"/>
    </row>
    <row r="5" spans="2:5" ht="33.75" customHeight="1">
      <c r="B5" s="185" t="s">
        <v>48</v>
      </c>
      <c r="C5" s="186"/>
      <c r="D5" s="1" t="s">
        <v>3</v>
      </c>
      <c r="E5" s="179"/>
    </row>
    <row r="6" spans="2:5" ht="35.25" customHeight="1">
      <c r="B6" s="181" t="s">
        <v>33</v>
      </c>
      <c r="C6" s="182"/>
      <c r="D6" s="2" t="s">
        <v>5</v>
      </c>
      <c r="E6" s="179"/>
    </row>
    <row r="7" spans="2:5" ht="36" customHeight="1">
      <c r="B7" s="185" t="s">
        <v>270</v>
      </c>
      <c r="C7" s="186"/>
      <c r="D7" s="1" t="s">
        <v>7</v>
      </c>
      <c r="E7" s="179"/>
    </row>
    <row r="8" spans="2:5" ht="41.25" customHeight="1" thickBot="1">
      <c r="B8" s="187" t="s">
        <v>181</v>
      </c>
      <c r="C8" s="188"/>
      <c r="D8" s="4" t="s">
        <v>8</v>
      </c>
      <c r="E8" s="18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2:5" ht="22.5" customHeight="1" thickBot="1">
      <c r="B17" s="25" t="s">
        <v>52</v>
      </c>
      <c r="C17" s="28" t="s">
        <v>52</v>
      </c>
      <c r="D17" s="9" t="s">
        <v>80</v>
      </c>
      <c r="E17" s="191"/>
    </row>
    <row r="18" spans="2:5" ht="22.5" customHeight="1">
      <c r="B18" s="53" t="s">
        <v>52</v>
      </c>
      <c r="C18" s="54" t="s">
        <v>52</v>
      </c>
      <c r="D18" s="10" t="s">
        <v>81</v>
      </c>
      <c r="E18" s="190" t="s">
        <v>11</v>
      </c>
    </row>
    <row r="19" spans="2:5" ht="22.5" customHeight="1">
      <c r="B19" s="31" t="s">
        <v>52</v>
      </c>
      <c r="C19" s="29" t="s">
        <v>52</v>
      </c>
      <c r="D19" s="5" t="s">
        <v>82</v>
      </c>
      <c r="E19" s="191"/>
    </row>
    <row r="20" spans="2:5" ht="22.5" customHeight="1">
      <c r="B20" s="55" t="s">
        <v>52</v>
      </c>
      <c r="C20" s="56" t="s">
        <v>52</v>
      </c>
      <c r="D20" s="6" t="s">
        <v>12</v>
      </c>
      <c r="E20" s="191"/>
    </row>
    <row r="21" spans="2:5" ht="22.5" customHeight="1" thickBot="1">
      <c r="B21" s="57" t="s">
        <v>52</v>
      </c>
      <c r="C21" s="58" t="s">
        <v>52</v>
      </c>
      <c r="D21" s="7" t="s">
        <v>83</v>
      </c>
      <c r="E21" s="194"/>
    </row>
    <row r="22" spans="2:5" ht="22.5" customHeight="1">
      <c r="B22" s="59">
        <v>11217269</v>
      </c>
      <c r="C22" s="60">
        <v>4696018</v>
      </c>
      <c r="D22" s="8" t="s">
        <v>206</v>
      </c>
      <c r="E22" s="191" t="s">
        <v>13</v>
      </c>
    </row>
    <row r="23" spans="2:5" ht="22.5" customHeight="1">
      <c r="B23" s="61">
        <v>6237511</v>
      </c>
      <c r="C23" s="33">
        <v>322092</v>
      </c>
      <c r="D23" s="2" t="s">
        <v>207</v>
      </c>
      <c r="E23" s="191"/>
    </row>
    <row r="24" spans="2:5" ht="22.5" customHeight="1">
      <c r="B24" s="62">
        <v>4979758</v>
      </c>
      <c r="C24" s="63">
        <v>4373926</v>
      </c>
      <c r="D24" s="6" t="s">
        <v>84</v>
      </c>
      <c r="E24" s="191"/>
    </row>
    <row r="25" spans="2:5" ht="22.5" customHeight="1">
      <c r="B25" s="61">
        <v>6979694</v>
      </c>
      <c r="C25" s="33">
        <v>56398</v>
      </c>
      <c r="D25" s="5" t="s">
        <v>148</v>
      </c>
      <c r="E25" s="191"/>
    </row>
    <row r="26" spans="2:5" ht="22.5" customHeight="1">
      <c r="B26" s="62">
        <v>-2016241</v>
      </c>
      <c r="C26" s="63">
        <v>-42223</v>
      </c>
      <c r="D26" s="6" t="s">
        <v>208</v>
      </c>
      <c r="E26" s="191"/>
    </row>
    <row r="27" spans="2:5" ht="22.5" customHeight="1">
      <c r="B27" s="61">
        <v>514506</v>
      </c>
      <c r="C27" s="33">
        <v>0</v>
      </c>
      <c r="D27" s="5" t="s">
        <v>209</v>
      </c>
      <c r="E27" s="191"/>
    </row>
    <row r="28" spans="2:5" ht="22.5" customHeight="1">
      <c r="B28" s="62">
        <v>1476266</v>
      </c>
      <c r="C28" s="63">
        <v>14175</v>
      </c>
      <c r="D28" s="6" t="s">
        <v>214</v>
      </c>
      <c r="E28" s="191"/>
    </row>
    <row r="29" spans="2:5" ht="22.5" customHeight="1">
      <c r="B29" s="61">
        <v>1706139</v>
      </c>
      <c r="C29" s="33">
        <v>873926</v>
      </c>
      <c r="D29" s="5" t="s">
        <v>115</v>
      </c>
      <c r="E29" s="191"/>
    </row>
    <row r="30" spans="2:5" ht="22.5" customHeight="1">
      <c r="B30" s="64">
        <v>0.21</v>
      </c>
      <c r="C30" s="65">
        <v>0.12</v>
      </c>
      <c r="D30" s="6" t="s">
        <v>211</v>
      </c>
      <c r="E30" s="191"/>
    </row>
    <row r="31" spans="2:5" ht="22.5" customHeight="1" thickBot="1">
      <c r="B31" s="66">
        <v>1.67E-2</v>
      </c>
      <c r="C31" s="48">
        <v>0.38550000000000001</v>
      </c>
      <c r="D31" s="9" t="s">
        <v>212</v>
      </c>
      <c r="E31" s="194"/>
    </row>
    <row r="32" spans="2:5" ht="22.5" customHeight="1">
      <c r="B32" s="53">
        <v>28</v>
      </c>
      <c r="C32" s="54">
        <v>26</v>
      </c>
      <c r="D32" s="10" t="s">
        <v>85</v>
      </c>
      <c r="E32" s="19" t="s">
        <v>73</v>
      </c>
    </row>
    <row r="33" spans="2:5" ht="22.5" customHeight="1">
      <c r="B33" s="32">
        <v>60.71</v>
      </c>
      <c r="C33" s="30">
        <v>73.08</v>
      </c>
      <c r="D33" s="5" t="s">
        <v>14</v>
      </c>
      <c r="E33" s="189" t="s">
        <v>74</v>
      </c>
    </row>
    <row r="34" spans="2:5" ht="22.5" customHeight="1">
      <c r="B34" s="67">
        <v>28.57</v>
      </c>
      <c r="C34" s="68">
        <v>19.23</v>
      </c>
      <c r="D34" s="6" t="s">
        <v>15</v>
      </c>
      <c r="E34" s="179"/>
    </row>
    <row r="35" spans="2:5" ht="22.5" customHeight="1">
      <c r="B35" s="32">
        <v>0</v>
      </c>
      <c r="C35" s="30">
        <v>0</v>
      </c>
      <c r="D35" s="5" t="s">
        <v>16</v>
      </c>
      <c r="E35" s="179"/>
    </row>
    <row r="36" spans="2:5" ht="22.5" customHeight="1" thickBot="1">
      <c r="B36" s="69">
        <v>10.71</v>
      </c>
      <c r="C36" s="70">
        <v>7.69</v>
      </c>
      <c r="D36" s="11" t="s">
        <v>17</v>
      </c>
      <c r="E36" s="180"/>
    </row>
    <row r="37" spans="2:5" ht="18.75" customHeight="1">
      <c r="B37" s="223"/>
      <c r="C37" s="223"/>
      <c r="D37" s="223"/>
      <c r="E37" s="223"/>
    </row>
  </sheetData>
  <mergeCells count="14">
    <mergeCell ref="B37:E37"/>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36"/>
  <sheetViews>
    <sheetView showGridLines="0" zoomScaleNormal="100" workbookViewId="0">
      <selection activeCell="B2" sqref="B2:E2"/>
    </sheetView>
  </sheetViews>
  <sheetFormatPr defaultColWidth="9" defaultRowHeight="14.25"/>
  <cols>
    <col min="1" max="1" width="7.5703125" style="16" customWidth="1"/>
    <col min="2" max="3" width="32" style="16" customWidth="1"/>
    <col min="4" max="4" width="48.5703125" style="16" customWidth="1"/>
    <col min="5" max="5" width="15.5703125" style="16" customWidth="1"/>
    <col min="6" max="16384" width="9" style="16"/>
  </cols>
  <sheetData>
    <row r="1" spans="2:5" ht="15" customHeight="1" thickBot="1"/>
    <row r="2" spans="2:5" ht="24.75" customHeight="1" thickBot="1">
      <c r="B2" s="195" t="s">
        <v>183</v>
      </c>
      <c r="C2" s="196"/>
      <c r="D2" s="197"/>
      <c r="E2" s="198"/>
    </row>
    <row r="3" spans="2:5" ht="24" customHeight="1">
      <c r="B3" s="183" t="s">
        <v>161</v>
      </c>
      <c r="C3" s="184"/>
      <c r="D3" s="3" t="s">
        <v>1</v>
      </c>
      <c r="E3" s="178" t="s">
        <v>119</v>
      </c>
    </row>
    <row r="4" spans="2:5" ht="39.75" customHeight="1">
      <c r="B4" s="181" t="s">
        <v>220</v>
      </c>
      <c r="C4" s="182"/>
      <c r="D4" s="2" t="s">
        <v>2</v>
      </c>
      <c r="E4" s="179"/>
    </row>
    <row r="5" spans="2:5" ht="33.75" customHeight="1">
      <c r="B5" s="185" t="s">
        <v>257</v>
      </c>
      <c r="C5" s="186"/>
      <c r="D5" s="1" t="s">
        <v>3</v>
      </c>
      <c r="E5" s="179"/>
    </row>
    <row r="6" spans="2:5" ht="35.25" customHeight="1">
      <c r="B6" s="181" t="s">
        <v>162</v>
      </c>
      <c r="C6" s="182"/>
      <c r="D6" s="2" t="s">
        <v>5</v>
      </c>
      <c r="E6" s="179"/>
    </row>
    <row r="7" spans="2:5" ht="36" customHeight="1">
      <c r="B7" s="185" t="s">
        <v>163</v>
      </c>
      <c r="C7" s="186"/>
      <c r="D7" s="1" t="s">
        <v>7</v>
      </c>
      <c r="E7" s="179"/>
    </row>
    <row r="8" spans="2:5" ht="41.25" customHeight="1" thickBot="1">
      <c r="B8" s="187" t="s">
        <v>182</v>
      </c>
      <c r="C8" s="188"/>
      <c r="D8" s="4" t="s">
        <v>8</v>
      </c>
      <c r="E8" s="180"/>
    </row>
    <row r="9" spans="2:5" ht="24" customHeight="1" thickBot="1">
      <c r="B9" s="12">
        <v>1402</v>
      </c>
      <c r="C9" s="20">
        <v>1401</v>
      </c>
      <c r="D9" s="192"/>
      <c r="E9" s="193"/>
    </row>
    <row r="10" spans="2:5" ht="22.5" customHeight="1">
      <c r="B10" s="51">
        <v>1255.386</v>
      </c>
      <c r="C10" s="52">
        <v>33.298999999999999</v>
      </c>
      <c r="D10" s="18" t="s">
        <v>75</v>
      </c>
      <c r="E10" s="190" t="s">
        <v>9</v>
      </c>
    </row>
    <row r="11" spans="2:5" ht="22.5" customHeight="1">
      <c r="B11" s="32">
        <v>4.4881439619898177E-2</v>
      </c>
      <c r="C11" s="171">
        <v>1.8903273629745721E-3</v>
      </c>
      <c r="D11" s="5" t="s">
        <v>76</v>
      </c>
      <c r="E11" s="191"/>
    </row>
    <row r="12" spans="2:5" ht="22.5" customHeight="1">
      <c r="B12" s="51">
        <v>121.505</v>
      </c>
      <c r="C12" s="52">
        <v>0</v>
      </c>
      <c r="D12" s="18" t="s">
        <v>77</v>
      </c>
      <c r="E12" s="191"/>
    </row>
    <row r="13" spans="2:5" ht="22.5" customHeight="1">
      <c r="B13" s="32">
        <v>7.4099954979207974E-3</v>
      </c>
      <c r="C13" s="27">
        <v>0</v>
      </c>
      <c r="D13" s="5" t="s">
        <v>76</v>
      </c>
      <c r="E13" s="191"/>
    </row>
    <row r="14" spans="2:5" ht="22.5" customHeight="1">
      <c r="B14" s="51">
        <v>0.42363650000000003</v>
      </c>
      <c r="C14" s="52">
        <v>39.995310000000003</v>
      </c>
      <c r="D14" s="18" t="s">
        <v>78</v>
      </c>
      <c r="E14" s="191"/>
    </row>
    <row r="15" spans="2:5" ht="22.5" customHeight="1">
      <c r="B15" s="24">
        <v>-39.571673500000003</v>
      </c>
      <c r="C15" s="27">
        <v>39.995310000000003</v>
      </c>
      <c r="D15" s="5" t="s">
        <v>10</v>
      </c>
      <c r="E15" s="191"/>
    </row>
    <row r="16" spans="2:5" ht="22.5" customHeight="1" thickBot="1">
      <c r="B16" s="100">
        <v>0.32499059234420852</v>
      </c>
      <c r="C16" s="172">
        <v>1.3463103707085561E-2</v>
      </c>
      <c r="D16" s="102" t="s">
        <v>80</v>
      </c>
      <c r="E16" s="191"/>
    </row>
    <row r="17" spans="1:5" ht="22.5" customHeight="1">
      <c r="B17" s="53">
        <v>0</v>
      </c>
      <c r="C17" s="54">
        <v>0</v>
      </c>
      <c r="D17" s="10" t="s">
        <v>81</v>
      </c>
      <c r="E17" s="190" t="s">
        <v>11</v>
      </c>
    </row>
    <row r="18" spans="1:5" ht="22.5" customHeight="1">
      <c r="B18" s="31">
        <v>0</v>
      </c>
      <c r="C18" s="29">
        <v>0</v>
      </c>
      <c r="D18" s="5" t="s">
        <v>82</v>
      </c>
      <c r="E18" s="191"/>
    </row>
    <row r="19" spans="1:5" ht="22.5" customHeight="1">
      <c r="B19" s="55">
        <v>3</v>
      </c>
      <c r="C19" s="56">
        <v>1</v>
      </c>
      <c r="D19" s="6" t="s">
        <v>12</v>
      </c>
      <c r="E19" s="191"/>
    </row>
    <row r="20" spans="1:5" ht="22.5" customHeight="1" thickBot="1">
      <c r="B20" s="57">
        <f>'[1]مستقیم و غیرمستقیم'!$F$37</f>
        <v>91.700632612041247</v>
      </c>
      <c r="C20" s="58">
        <f>'[1]مستقیم و غیرمستقیم'!$Q$37</f>
        <v>0</v>
      </c>
      <c r="D20" s="7" t="s">
        <v>83</v>
      </c>
      <c r="E20" s="194"/>
    </row>
    <row r="21" spans="1:5" ht="22.5" customHeight="1">
      <c r="B21" s="59">
        <f>[2]کاریزما1!$C$18</f>
        <v>3304321</v>
      </c>
      <c r="C21" s="60">
        <f>[2]کاریزما1!$B$18</f>
        <v>1650032</v>
      </c>
      <c r="D21" s="8" t="s">
        <v>206</v>
      </c>
      <c r="E21" s="191" t="s">
        <v>13</v>
      </c>
    </row>
    <row r="22" spans="1:5" ht="22.5" customHeight="1">
      <c r="B22" s="61">
        <f>[2]کاریزما1!$C$31</f>
        <v>1467075</v>
      </c>
      <c r="C22" s="33">
        <f>[2]کاریزما1!$B$31</f>
        <v>62638</v>
      </c>
      <c r="D22" s="2" t="s">
        <v>207</v>
      </c>
      <c r="E22" s="191"/>
    </row>
    <row r="23" spans="1:5" ht="22.5" customHeight="1">
      <c r="B23" s="62">
        <f>[2]کاریزما1!$C$44</f>
        <v>1837246</v>
      </c>
      <c r="C23" s="63">
        <f>[2]کاریزما1!$B$44</f>
        <v>1587394</v>
      </c>
      <c r="D23" s="6" t="s">
        <v>84</v>
      </c>
      <c r="E23" s="191"/>
    </row>
    <row r="24" spans="1:5" ht="22.5" customHeight="1">
      <c r="B24" s="61">
        <f>[2]کاریزما2!$C$7</f>
        <v>112604</v>
      </c>
      <c r="C24" s="33">
        <f>[2]کاریزما2!$B$7</f>
        <v>7825</v>
      </c>
      <c r="D24" s="5" t="s">
        <v>148</v>
      </c>
      <c r="E24" s="191"/>
    </row>
    <row r="25" spans="1:5" ht="22.5" customHeight="1">
      <c r="B25" s="62">
        <f>[2]کاریزما2!$C$17</f>
        <v>-68715</v>
      </c>
      <c r="C25" s="63">
        <f>[2]کاریزما2!$B$17</f>
        <v>-829</v>
      </c>
      <c r="D25" s="6" t="s">
        <v>208</v>
      </c>
      <c r="E25" s="191"/>
    </row>
    <row r="26" spans="1:5" ht="22.5" customHeight="1">
      <c r="B26" s="61">
        <f>[2]کاریزما2!$C$8</f>
        <v>34472</v>
      </c>
      <c r="C26" s="33">
        <f>[2]کاریزما2!$B$8</f>
        <v>8289</v>
      </c>
      <c r="D26" s="5" t="s">
        <v>209</v>
      </c>
      <c r="E26" s="191"/>
    </row>
    <row r="27" spans="1:5" ht="22.5" customHeight="1">
      <c r="B27" s="62">
        <f>[2]کاریزما2!$C$18</f>
        <v>-1201</v>
      </c>
      <c r="C27" s="63">
        <f>[2]کاریزما2!$B$18</f>
        <v>13118</v>
      </c>
      <c r="D27" s="6" t="s">
        <v>214</v>
      </c>
      <c r="E27" s="191"/>
    </row>
    <row r="28" spans="1:5" ht="22.5" customHeight="1">
      <c r="B28" s="61">
        <f>[2]کاریزما2!$C$26</f>
        <v>297852</v>
      </c>
      <c r="C28" s="33">
        <f>[2]کاریزما2!$B$26</f>
        <v>387395</v>
      </c>
      <c r="D28" s="5" t="s">
        <v>115</v>
      </c>
      <c r="E28" s="191"/>
    </row>
    <row r="29" spans="1:5" ht="22.5" customHeight="1">
      <c r="B29" s="64">
        <v>0.3</v>
      </c>
      <c r="C29" s="65">
        <v>0.72</v>
      </c>
      <c r="D29" s="6" t="s">
        <v>211</v>
      </c>
      <c r="E29" s="191"/>
    </row>
    <row r="30" spans="1:5" ht="22.5" customHeight="1" thickBot="1">
      <c r="A30" s="87"/>
      <c r="B30" s="85">
        <v>0.2099</v>
      </c>
      <c r="C30" s="80">
        <v>4.6002999999999998</v>
      </c>
      <c r="D30" s="9" t="s">
        <v>212</v>
      </c>
      <c r="E30" s="194"/>
    </row>
    <row r="31" spans="1:5" ht="22.5" customHeight="1">
      <c r="B31" s="53">
        <v>29</v>
      </c>
      <c r="C31" s="54">
        <v>17</v>
      </c>
      <c r="D31" s="10" t="s">
        <v>85</v>
      </c>
      <c r="E31" s="19" t="s">
        <v>73</v>
      </c>
    </row>
    <row r="32" spans="1:5" ht="22.5" customHeight="1">
      <c r="B32" s="32">
        <v>72.41</v>
      </c>
      <c r="C32" s="30">
        <v>82.35</v>
      </c>
      <c r="D32" s="5" t="s">
        <v>14</v>
      </c>
      <c r="E32" s="189" t="s">
        <v>74</v>
      </c>
    </row>
    <row r="33" spans="2:5" ht="22.5" customHeight="1">
      <c r="B33" s="67">
        <v>24.14</v>
      </c>
      <c r="C33" s="68">
        <v>17.649999999999999</v>
      </c>
      <c r="D33" s="6" t="s">
        <v>15</v>
      </c>
      <c r="E33" s="179"/>
    </row>
    <row r="34" spans="2:5" ht="22.5" customHeight="1">
      <c r="B34" s="32">
        <v>0</v>
      </c>
      <c r="C34" s="30">
        <v>0</v>
      </c>
      <c r="D34" s="5" t="s">
        <v>16</v>
      </c>
      <c r="E34" s="179"/>
    </row>
    <row r="35" spans="2:5" ht="22.5" customHeight="1" thickBot="1">
      <c r="B35" s="69">
        <v>3.45</v>
      </c>
      <c r="C35" s="70">
        <v>0</v>
      </c>
      <c r="D35" s="11" t="s">
        <v>17</v>
      </c>
      <c r="E35" s="180"/>
    </row>
    <row r="36" spans="2:5" ht="18.75" customHeight="1">
      <c r="B36" s="223"/>
      <c r="C36" s="223"/>
      <c r="D36" s="223"/>
      <c r="E36" s="223"/>
    </row>
  </sheetData>
  <mergeCells count="14">
    <mergeCell ref="B36:E36"/>
    <mergeCell ref="B2:E2"/>
    <mergeCell ref="B3:C3"/>
    <mergeCell ref="E3:E8"/>
    <mergeCell ref="B4:C4"/>
    <mergeCell ref="B5:C5"/>
    <mergeCell ref="B6:C6"/>
    <mergeCell ref="B7:C7"/>
    <mergeCell ref="B8:C8"/>
    <mergeCell ref="D9:E9"/>
    <mergeCell ref="E10:E16"/>
    <mergeCell ref="E17:E20"/>
    <mergeCell ref="E21:E30"/>
    <mergeCell ref="E32:E35"/>
  </mergeCells>
  <pageMargins left="0.196850393700787" right="0.196850393700787" top="1" bottom="1" header="1" footer="1"/>
  <pageSetup paperSize="8"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E37"/>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42578125" style="16" customWidth="1"/>
    <col min="6" max="16384" width="9" style="16"/>
  </cols>
  <sheetData>
    <row r="1" spans="2:5" ht="15" customHeight="1" thickBot="1"/>
    <row r="2" spans="2:5" ht="24.75" customHeight="1" thickBot="1">
      <c r="B2" s="195" t="s">
        <v>184</v>
      </c>
      <c r="C2" s="196"/>
      <c r="D2" s="197"/>
      <c r="E2" s="198"/>
    </row>
    <row r="3" spans="2:5" ht="35.25" customHeight="1">
      <c r="B3" s="224" t="s">
        <v>228</v>
      </c>
      <c r="C3" s="225"/>
      <c r="D3" s="3" t="s">
        <v>1</v>
      </c>
      <c r="E3" s="178" t="s">
        <v>119</v>
      </c>
    </row>
    <row r="4" spans="2:5" ht="48.75" customHeight="1">
      <c r="B4" s="181" t="s">
        <v>262</v>
      </c>
      <c r="C4" s="182"/>
      <c r="D4" s="2" t="s">
        <v>2</v>
      </c>
      <c r="E4" s="179"/>
    </row>
    <row r="5" spans="2:5" ht="33.75" customHeight="1">
      <c r="B5" s="185" t="s">
        <v>234</v>
      </c>
      <c r="C5" s="186"/>
      <c r="D5" s="1" t="s">
        <v>3</v>
      </c>
      <c r="E5" s="179"/>
    </row>
    <row r="6" spans="2:5" ht="35.25" customHeight="1">
      <c r="B6" s="181" t="s">
        <v>162</v>
      </c>
      <c r="C6" s="182"/>
      <c r="D6" s="2" t="s">
        <v>5</v>
      </c>
      <c r="E6" s="179"/>
    </row>
    <row r="7" spans="2:5" ht="36" customHeight="1">
      <c r="B7" s="185" t="s">
        <v>164</v>
      </c>
      <c r="C7" s="186"/>
      <c r="D7" s="1" t="s">
        <v>7</v>
      </c>
      <c r="E7" s="179"/>
    </row>
    <row r="8" spans="2:5" ht="41.25" customHeight="1" thickBot="1">
      <c r="B8" s="187" t="s">
        <v>165</v>
      </c>
      <c r="C8" s="188"/>
      <c r="D8" s="4" t="s">
        <v>8</v>
      </c>
      <c r="E8" s="180"/>
    </row>
    <row r="9" spans="2:5" ht="24" customHeight="1" thickBot="1">
      <c r="B9" s="12">
        <v>1402</v>
      </c>
      <c r="C9" s="20">
        <v>1401</v>
      </c>
      <c r="D9" s="192"/>
      <c r="E9" s="193"/>
    </row>
    <row r="10" spans="2:5" ht="22.5" customHeight="1">
      <c r="B10" s="51">
        <v>0</v>
      </c>
      <c r="C10" s="52">
        <v>0</v>
      </c>
      <c r="D10" s="18" t="s">
        <v>75</v>
      </c>
      <c r="E10" s="190" t="s">
        <v>9</v>
      </c>
    </row>
    <row r="11" spans="2:5" ht="22.5" customHeight="1">
      <c r="B11" s="24">
        <v>0</v>
      </c>
      <c r="C11" s="27">
        <v>0</v>
      </c>
      <c r="D11" s="5" t="s">
        <v>76</v>
      </c>
      <c r="E11" s="191"/>
    </row>
    <row r="12" spans="2:5" ht="22.5" customHeight="1">
      <c r="B12" s="51">
        <v>0</v>
      </c>
      <c r="C12" s="52">
        <v>0</v>
      </c>
      <c r="D12" s="18" t="s">
        <v>77</v>
      </c>
      <c r="E12" s="191"/>
    </row>
    <row r="13" spans="2:5" ht="22.5" customHeight="1">
      <c r="B13" s="86">
        <v>0</v>
      </c>
      <c r="C13" s="27">
        <v>0</v>
      </c>
      <c r="D13" s="5" t="s">
        <v>76</v>
      </c>
      <c r="E13" s="191"/>
    </row>
    <row r="14" spans="2:5" ht="22.5" customHeight="1">
      <c r="B14" s="51">
        <v>0</v>
      </c>
      <c r="C14" s="52">
        <v>0</v>
      </c>
      <c r="D14" s="18" t="s">
        <v>78</v>
      </c>
      <c r="E14" s="191"/>
    </row>
    <row r="15" spans="2:5" ht="22.5" customHeight="1">
      <c r="B15" s="24">
        <v>0</v>
      </c>
      <c r="C15" s="27">
        <v>0</v>
      </c>
      <c r="D15" s="5" t="s">
        <v>10</v>
      </c>
      <c r="E15" s="191"/>
    </row>
    <row r="16" spans="2:5" ht="22.5" customHeight="1">
      <c r="B16" s="51">
        <v>0</v>
      </c>
      <c r="C16" s="52">
        <v>0</v>
      </c>
      <c r="D16" s="18" t="s">
        <v>79</v>
      </c>
      <c r="E16" s="191"/>
    </row>
    <row r="17" spans="2:5" ht="22.5" customHeight="1" thickBot="1">
      <c r="B17" s="25">
        <v>0</v>
      </c>
      <c r="C17" s="28">
        <v>0</v>
      </c>
      <c r="D17" s="9" t="s">
        <v>80</v>
      </c>
      <c r="E17" s="191"/>
    </row>
    <row r="18" spans="2:5" ht="22.5" customHeight="1">
      <c r="B18" s="53">
        <v>0</v>
      </c>
      <c r="C18" s="54">
        <v>0</v>
      </c>
      <c r="D18" s="10" t="s">
        <v>81</v>
      </c>
      <c r="E18" s="190" t="s">
        <v>11</v>
      </c>
    </row>
    <row r="19" spans="2:5" ht="22.5" customHeight="1">
      <c r="B19" s="31">
        <v>0</v>
      </c>
      <c r="C19" s="29">
        <v>0</v>
      </c>
      <c r="D19" s="5" t="s">
        <v>82</v>
      </c>
      <c r="E19" s="191"/>
    </row>
    <row r="20" spans="2:5" ht="22.5" customHeight="1">
      <c r="B20" s="55">
        <v>1</v>
      </c>
      <c r="C20" s="56">
        <v>0</v>
      </c>
      <c r="D20" s="6" t="s">
        <v>12</v>
      </c>
      <c r="E20" s="191"/>
    </row>
    <row r="21" spans="2:5" ht="22.5" customHeight="1" thickBot="1">
      <c r="B21" s="57">
        <v>0</v>
      </c>
      <c r="C21" s="58">
        <v>0</v>
      </c>
      <c r="D21" s="7" t="s">
        <v>83</v>
      </c>
      <c r="E21" s="194"/>
    </row>
    <row r="22" spans="2:5" ht="22.5" customHeight="1">
      <c r="B22" s="59">
        <v>3011583</v>
      </c>
      <c r="C22" s="60">
        <v>2637650</v>
      </c>
      <c r="D22" s="8" t="s">
        <v>206</v>
      </c>
      <c r="E22" s="191" t="s">
        <v>13</v>
      </c>
    </row>
    <row r="23" spans="2:5" ht="22.5" customHeight="1">
      <c r="B23" s="61">
        <v>134346</v>
      </c>
      <c r="C23" s="33">
        <v>37824</v>
      </c>
      <c r="D23" s="2" t="s">
        <v>207</v>
      </c>
      <c r="E23" s="191"/>
    </row>
    <row r="24" spans="2:5" ht="22.5" customHeight="1">
      <c r="B24" s="62">
        <v>2877237</v>
      </c>
      <c r="C24" s="63">
        <v>2599826</v>
      </c>
      <c r="D24" s="6" t="s">
        <v>84</v>
      </c>
      <c r="E24" s="191"/>
    </row>
    <row r="25" spans="2:5" ht="22.5" customHeight="1">
      <c r="B25" s="61">
        <v>0</v>
      </c>
      <c r="C25" s="33">
        <v>0</v>
      </c>
      <c r="D25" s="5" t="s">
        <v>148</v>
      </c>
      <c r="E25" s="191"/>
    </row>
    <row r="26" spans="2:5" ht="22.5" customHeight="1">
      <c r="B26" s="62">
        <v>0</v>
      </c>
      <c r="C26" s="63">
        <v>0</v>
      </c>
      <c r="D26" s="6" t="s">
        <v>208</v>
      </c>
      <c r="E26" s="191"/>
    </row>
    <row r="27" spans="2:5" ht="22.5" customHeight="1">
      <c r="B27" s="61">
        <v>0</v>
      </c>
      <c r="C27" s="33">
        <v>0</v>
      </c>
      <c r="D27" s="5" t="s">
        <v>209</v>
      </c>
      <c r="E27" s="191"/>
    </row>
    <row r="28" spans="2:5" ht="22.5" customHeight="1">
      <c r="B28" s="62">
        <v>0</v>
      </c>
      <c r="C28" s="63">
        <v>0</v>
      </c>
      <c r="D28" s="6" t="s">
        <v>214</v>
      </c>
      <c r="E28" s="191"/>
    </row>
    <row r="29" spans="2:5" ht="22.5" customHeight="1">
      <c r="B29" s="61">
        <v>287411</v>
      </c>
      <c r="C29" s="33">
        <v>99826</v>
      </c>
      <c r="D29" s="5" t="s">
        <v>115</v>
      </c>
      <c r="E29" s="191"/>
    </row>
    <row r="30" spans="2:5" ht="22.5" customHeight="1">
      <c r="B30" s="64">
        <v>0.22</v>
      </c>
      <c r="C30" s="65">
        <v>0.12</v>
      </c>
      <c r="D30" s="6" t="s">
        <v>211</v>
      </c>
      <c r="E30" s="191"/>
    </row>
    <row r="31" spans="2:5" ht="22.5" customHeight="1" thickBot="1">
      <c r="B31" s="85">
        <v>0</v>
      </c>
      <c r="C31" s="80">
        <v>0</v>
      </c>
      <c r="D31" s="9" t="s">
        <v>212</v>
      </c>
      <c r="E31" s="194"/>
    </row>
    <row r="32" spans="2:5" ht="22.5" customHeight="1">
      <c r="B32" s="53">
        <v>20</v>
      </c>
      <c r="C32" s="54">
        <v>15</v>
      </c>
      <c r="D32" s="10" t="s">
        <v>85</v>
      </c>
      <c r="E32" s="19" t="s">
        <v>73</v>
      </c>
    </row>
    <row r="33" spans="2:5" ht="22.5" customHeight="1">
      <c r="B33" s="32">
        <v>80</v>
      </c>
      <c r="C33" s="30">
        <v>86.67</v>
      </c>
      <c r="D33" s="5" t="s">
        <v>14</v>
      </c>
      <c r="E33" s="226" t="s">
        <v>74</v>
      </c>
    </row>
    <row r="34" spans="2:5" ht="22.5" customHeight="1">
      <c r="B34" s="67">
        <v>20</v>
      </c>
      <c r="C34" s="68">
        <v>13.33</v>
      </c>
      <c r="D34" s="6" t="s">
        <v>15</v>
      </c>
      <c r="E34" s="191"/>
    </row>
    <row r="35" spans="2:5" ht="22.5" customHeight="1">
      <c r="B35" s="32">
        <v>0</v>
      </c>
      <c r="C35" s="30">
        <v>0</v>
      </c>
      <c r="D35" s="5" t="s">
        <v>16</v>
      </c>
      <c r="E35" s="191"/>
    </row>
    <row r="36" spans="2:5" ht="22.5" customHeight="1" thickBot="1">
      <c r="B36" s="69">
        <v>0</v>
      </c>
      <c r="C36" s="70">
        <v>0</v>
      </c>
      <c r="D36" s="11" t="s">
        <v>17</v>
      </c>
      <c r="E36" s="194"/>
    </row>
    <row r="37" spans="2:5" ht="18.75" customHeight="1">
      <c r="B37" s="223"/>
      <c r="C37" s="223"/>
      <c r="D37" s="223"/>
      <c r="E37" s="223"/>
    </row>
  </sheetData>
  <mergeCells count="14">
    <mergeCell ref="B37:E37"/>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E36"/>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227" t="s">
        <v>230</v>
      </c>
      <c r="C2" s="228"/>
      <c r="D2" s="229"/>
      <c r="E2" s="230"/>
    </row>
    <row r="3" spans="2:5" ht="24" customHeight="1">
      <c r="B3" s="183" t="s">
        <v>263</v>
      </c>
      <c r="C3" s="184"/>
      <c r="D3" s="3" t="s">
        <v>1</v>
      </c>
      <c r="E3" s="178" t="s">
        <v>119</v>
      </c>
    </row>
    <row r="4" spans="2:5" ht="39.75" customHeight="1">
      <c r="B4" s="181" t="s">
        <v>264</v>
      </c>
      <c r="C4" s="182"/>
      <c r="D4" s="2" t="s">
        <v>2</v>
      </c>
      <c r="E4" s="179"/>
    </row>
    <row r="5" spans="2:5" ht="33.75" customHeight="1">
      <c r="B5" s="185" t="s">
        <v>257</v>
      </c>
      <c r="C5" s="186"/>
      <c r="D5" s="1" t="s">
        <v>3</v>
      </c>
      <c r="E5" s="179"/>
    </row>
    <row r="6" spans="2:5" ht="35.25" customHeight="1">
      <c r="B6" s="181" t="s">
        <v>162</v>
      </c>
      <c r="C6" s="182"/>
      <c r="D6" s="2" t="s">
        <v>5</v>
      </c>
      <c r="E6" s="179"/>
    </row>
    <row r="7" spans="2:5" ht="36" customHeight="1">
      <c r="B7" s="185" t="s">
        <v>191</v>
      </c>
      <c r="C7" s="186"/>
      <c r="D7" s="1" t="s">
        <v>7</v>
      </c>
      <c r="E7" s="179"/>
    </row>
    <row r="8" spans="2:5" ht="41.25" customHeight="1" thickBot="1">
      <c r="B8" s="187" t="s">
        <v>192</v>
      </c>
      <c r="C8" s="188"/>
      <c r="D8" s="4" t="s">
        <v>8</v>
      </c>
      <c r="E8" s="180"/>
    </row>
    <row r="9" spans="2:5" ht="24" customHeight="1" thickBot="1">
      <c r="B9" s="12">
        <v>1402</v>
      </c>
      <c r="C9" s="20">
        <v>1401</v>
      </c>
      <c r="D9" s="192"/>
      <c r="E9" s="193"/>
    </row>
    <row r="10" spans="2:5" ht="22.5" customHeight="1">
      <c r="B10" s="51">
        <v>0</v>
      </c>
      <c r="C10" s="52">
        <v>0</v>
      </c>
      <c r="D10" s="18" t="s">
        <v>75</v>
      </c>
      <c r="E10" s="190" t="s">
        <v>9</v>
      </c>
    </row>
    <row r="11" spans="2:5" ht="22.5" customHeight="1">
      <c r="B11" s="24">
        <v>0</v>
      </c>
      <c r="C11" s="27">
        <v>0</v>
      </c>
      <c r="D11" s="5" t="s">
        <v>76</v>
      </c>
      <c r="E11" s="191"/>
    </row>
    <row r="12" spans="2:5" ht="22.5" customHeight="1">
      <c r="B12" s="51">
        <v>0</v>
      </c>
      <c r="C12" s="52">
        <v>0</v>
      </c>
      <c r="D12" s="18" t="s">
        <v>77</v>
      </c>
      <c r="E12" s="191"/>
    </row>
    <row r="13" spans="2:5" ht="22.5" customHeight="1">
      <c r="B13" s="24">
        <v>0</v>
      </c>
      <c r="C13" s="27">
        <v>0</v>
      </c>
      <c r="D13" s="5" t="s">
        <v>76</v>
      </c>
      <c r="E13" s="191"/>
    </row>
    <row r="14" spans="2:5" ht="22.5" customHeight="1">
      <c r="B14" s="51">
        <v>0</v>
      </c>
      <c r="C14" s="52">
        <v>0</v>
      </c>
      <c r="D14" s="18" t="s">
        <v>78</v>
      </c>
      <c r="E14" s="191"/>
    </row>
    <row r="15" spans="2:5" ht="22.5" customHeight="1">
      <c r="B15" s="24">
        <v>0</v>
      </c>
      <c r="C15" s="27">
        <v>0</v>
      </c>
      <c r="D15" s="5" t="s">
        <v>10</v>
      </c>
      <c r="E15" s="191"/>
    </row>
    <row r="16" spans="2:5" ht="22.5" customHeight="1" thickBot="1">
      <c r="B16" s="100">
        <v>0</v>
      </c>
      <c r="C16" s="101">
        <v>0</v>
      </c>
      <c r="D16" s="102" t="s">
        <v>80</v>
      </c>
      <c r="E16" s="191"/>
    </row>
    <row r="17" spans="2:5" ht="22.5" customHeight="1">
      <c r="B17" s="53">
        <v>0</v>
      </c>
      <c r="C17" s="54">
        <v>0</v>
      </c>
      <c r="D17" s="10" t="s">
        <v>81</v>
      </c>
      <c r="E17" s="190" t="s">
        <v>11</v>
      </c>
    </row>
    <row r="18" spans="2:5" ht="22.5" customHeight="1">
      <c r="B18" s="31">
        <v>0</v>
      </c>
      <c r="C18" s="29">
        <v>0</v>
      </c>
      <c r="D18" s="5" t="s">
        <v>82</v>
      </c>
      <c r="E18" s="191"/>
    </row>
    <row r="19" spans="2:5" ht="22.5" customHeight="1">
      <c r="B19" s="55">
        <v>1</v>
      </c>
      <c r="C19" s="56">
        <v>0</v>
      </c>
      <c r="D19" s="6" t="s">
        <v>12</v>
      </c>
      <c r="E19" s="191"/>
    </row>
    <row r="20" spans="2:5" ht="22.5" customHeight="1" thickBot="1">
      <c r="B20" s="57">
        <v>0</v>
      </c>
      <c r="C20" s="58">
        <v>0</v>
      </c>
      <c r="D20" s="7" t="s">
        <v>83</v>
      </c>
      <c r="E20" s="194"/>
    </row>
    <row r="21" spans="2:5" ht="22.5" customHeight="1">
      <c r="B21" s="59">
        <v>1334243</v>
      </c>
      <c r="C21" s="60">
        <v>0</v>
      </c>
      <c r="D21" s="8" t="s">
        <v>206</v>
      </c>
      <c r="E21" s="191" t="s">
        <v>13</v>
      </c>
    </row>
    <row r="22" spans="2:5" ht="22.5" customHeight="1">
      <c r="B22" s="61">
        <v>57744</v>
      </c>
      <c r="C22" s="33">
        <v>0</v>
      </c>
      <c r="D22" s="2" t="s">
        <v>207</v>
      </c>
      <c r="E22" s="191"/>
    </row>
    <row r="23" spans="2:5" ht="22.5" customHeight="1">
      <c r="B23" s="62">
        <v>1276499</v>
      </c>
      <c r="C23" s="63">
        <v>0</v>
      </c>
      <c r="D23" s="6" t="s">
        <v>84</v>
      </c>
      <c r="E23" s="191"/>
    </row>
    <row r="24" spans="2:5" ht="22.5" customHeight="1">
      <c r="B24" s="61">
        <v>0</v>
      </c>
      <c r="C24" s="33">
        <v>0</v>
      </c>
      <c r="D24" s="5" t="s">
        <v>148</v>
      </c>
      <c r="E24" s="191"/>
    </row>
    <row r="25" spans="2:5" ht="22.5" customHeight="1">
      <c r="B25" s="62">
        <v>0</v>
      </c>
      <c r="C25" s="63">
        <v>0</v>
      </c>
      <c r="D25" s="6" t="s">
        <v>208</v>
      </c>
      <c r="E25" s="191"/>
    </row>
    <row r="26" spans="2:5" ht="22.5" customHeight="1">
      <c r="B26" s="61">
        <v>0</v>
      </c>
      <c r="C26" s="33">
        <v>0</v>
      </c>
      <c r="D26" s="5" t="s">
        <v>209</v>
      </c>
      <c r="E26" s="191"/>
    </row>
    <row r="27" spans="2:5" ht="22.5" customHeight="1">
      <c r="B27" s="62">
        <v>0</v>
      </c>
      <c r="C27" s="63">
        <v>0</v>
      </c>
      <c r="D27" s="6" t="s">
        <v>214</v>
      </c>
      <c r="E27" s="191"/>
    </row>
    <row r="28" spans="2:5" ht="22.5" customHeight="1">
      <c r="B28" s="61">
        <v>2372</v>
      </c>
      <c r="C28" s="33">
        <v>0</v>
      </c>
      <c r="D28" s="5" t="s">
        <v>115</v>
      </c>
      <c r="E28" s="191"/>
    </row>
    <row r="29" spans="2:5" ht="22.5" customHeight="1">
      <c r="B29" s="64">
        <v>0.15</v>
      </c>
      <c r="C29" s="65">
        <v>0</v>
      </c>
      <c r="D29" s="6" t="s">
        <v>211</v>
      </c>
      <c r="E29" s="191"/>
    </row>
    <row r="30" spans="2:5" ht="22.5" customHeight="1" thickBot="1">
      <c r="B30" s="85">
        <v>0</v>
      </c>
      <c r="C30" s="80">
        <v>0</v>
      </c>
      <c r="D30" s="9" t="s">
        <v>212</v>
      </c>
      <c r="E30" s="194"/>
    </row>
    <row r="31" spans="2:5" ht="22.5" customHeight="1">
      <c r="B31" s="53">
        <v>10</v>
      </c>
      <c r="C31" s="54">
        <v>0</v>
      </c>
      <c r="D31" s="10" t="s">
        <v>85</v>
      </c>
      <c r="E31" s="19" t="s">
        <v>73</v>
      </c>
    </row>
    <row r="32" spans="2:5" ht="22.5" customHeight="1">
      <c r="B32" s="32">
        <v>70</v>
      </c>
      <c r="C32" s="30">
        <v>0</v>
      </c>
      <c r="D32" s="5" t="s">
        <v>14</v>
      </c>
      <c r="E32" s="189" t="s">
        <v>74</v>
      </c>
    </row>
    <row r="33" spans="2:5" ht="22.5" customHeight="1">
      <c r="B33" s="67">
        <v>30</v>
      </c>
      <c r="C33" s="68">
        <v>0</v>
      </c>
      <c r="D33" s="6" t="s">
        <v>15</v>
      </c>
      <c r="E33" s="179"/>
    </row>
    <row r="34" spans="2:5" ht="22.5" customHeight="1">
      <c r="B34" s="32">
        <v>0</v>
      </c>
      <c r="C34" s="30">
        <v>0</v>
      </c>
      <c r="D34" s="5" t="s">
        <v>16</v>
      </c>
      <c r="E34" s="179"/>
    </row>
    <row r="35" spans="2:5" ht="22.5" customHeight="1" thickBot="1">
      <c r="B35" s="69">
        <v>0</v>
      </c>
      <c r="C35" s="70">
        <v>0</v>
      </c>
      <c r="D35" s="11" t="s">
        <v>17</v>
      </c>
      <c r="E35" s="180"/>
    </row>
    <row r="36" spans="2:5" ht="18.75" customHeight="1">
      <c r="B36" s="223"/>
      <c r="C36" s="223"/>
      <c r="D36" s="223"/>
      <c r="E36" s="223"/>
    </row>
  </sheetData>
  <mergeCells count="14">
    <mergeCell ref="B36:E36"/>
    <mergeCell ref="B2:E2"/>
    <mergeCell ref="B3:C3"/>
    <mergeCell ref="E3:E8"/>
    <mergeCell ref="B4:C4"/>
    <mergeCell ref="B5:C5"/>
    <mergeCell ref="B6:C6"/>
    <mergeCell ref="B7:C7"/>
    <mergeCell ref="B8:C8"/>
    <mergeCell ref="D9:E9"/>
    <mergeCell ref="E10:E16"/>
    <mergeCell ref="E17:E20"/>
    <mergeCell ref="E21:E30"/>
    <mergeCell ref="E32:E35"/>
  </mergeCells>
  <pageMargins left="0.196850393700787" right="0.196850393700787" top="1" bottom="1" header="1" footer="1"/>
  <pageSetup paperSize="8"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40"/>
  <sheetViews>
    <sheetView showGridLines="0" zoomScaleNormal="100" workbookViewId="0">
      <selection activeCell="B2" sqref="B2:E2"/>
    </sheetView>
  </sheetViews>
  <sheetFormatPr defaultColWidth="9" defaultRowHeight="14.25"/>
  <cols>
    <col min="1" max="1" width="7.5703125" style="16" customWidth="1"/>
    <col min="2" max="3" width="31.5703125" style="16" customWidth="1"/>
    <col min="4" max="4" width="48.5703125" style="16" customWidth="1"/>
    <col min="5" max="5" width="15.5703125" style="16" customWidth="1"/>
    <col min="6" max="16384" width="9" style="16"/>
  </cols>
  <sheetData>
    <row r="1" spans="2:5" ht="15" customHeight="1" thickBot="1"/>
    <row r="2" spans="2:5" ht="24.75" customHeight="1" thickBot="1">
      <c r="B2" s="227" t="s">
        <v>231</v>
      </c>
      <c r="C2" s="228"/>
      <c r="D2" s="229"/>
      <c r="E2" s="230"/>
    </row>
    <row r="3" spans="2:5" ht="32.25" customHeight="1">
      <c r="B3" s="224" t="s">
        <v>265</v>
      </c>
      <c r="C3" s="225"/>
      <c r="D3" s="3" t="s">
        <v>1</v>
      </c>
      <c r="E3" s="178" t="s">
        <v>119</v>
      </c>
    </row>
    <row r="4" spans="2:5" ht="39.75" customHeight="1">
      <c r="B4" s="181" t="s">
        <v>266</v>
      </c>
      <c r="C4" s="182"/>
      <c r="D4" s="2" t="s">
        <v>2</v>
      </c>
      <c r="E4" s="179"/>
    </row>
    <row r="5" spans="2:5" ht="33.75" customHeight="1">
      <c r="B5" s="185" t="s">
        <v>234</v>
      </c>
      <c r="C5" s="186"/>
      <c r="D5" s="1" t="s">
        <v>3</v>
      </c>
      <c r="E5" s="179"/>
    </row>
    <row r="6" spans="2:5" ht="35.25" customHeight="1">
      <c r="B6" s="181" t="s">
        <v>193</v>
      </c>
      <c r="C6" s="182"/>
      <c r="D6" s="2" t="s">
        <v>5</v>
      </c>
      <c r="E6" s="179"/>
    </row>
    <row r="7" spans="2:5" ht="36" customHeight="1">
      <c r="B7" s="185" t="s">
        <v>194</v>
      </c>
      <c r="C7" s="186"/>
      <c r="D7" s="1" t="s">
        <v>7</v>
      </c>
      <c r="E7" s="179"/>
    </row>
    <row r="8" spans="2:5" ht="35.25" customHeight="1" thickBot="1">
      <c r="B8" s="187" t="s">
        <v>195</v>
      </c>
      <c r="C8" s="188"/>
      <c r="D8" s="4" t="s">
        <v>8</v>
      </c>
      <c r="E8" s="180"/>
    </row>
    <row r="9" spans="2:5" ht="24" customHeight="1" thickBot="1">
      <c r="B9" s="12">
        <v>1402</v>
      </c>
      <c r="C9" s="20">
        <v>1401</v>
      </c>
      <c r="D9" s="192"/>
      <c r="E9" s="193"/>
    </row>
    <row r="10" spans="2:5" ht="22.5" customHeight="1">
      <c r="B10" s="51">
        <v>0</v>
      </c>
      <c r="C10" s="52">
        <v>0</v>
      </c>
      <c r="D10" s="18" t="s">
        <v>75</v>
      </c>
      <c r="E10" s="190" t="s">
        <v>9</v>
      </c>
    </row>
    <row r="11" spans="2:5" ht="22.5" customHeight="1">
      <c r="B11" s="24">
        <v>0</v>
      </c>
      <c r="C11" s="27">
        <v>0</v>
      </c>
      <c r="D11" s="5" t="s">
        <v>76</v>
      </c>
      <c r="E11" s="191"/>
    </row>
    <row r="12" spans="2:5" ht="22.5" customHeight="1">
      <c r="B12" s="51">
        <v>0</v>
      </c>
      <c r="C12" s="52">
        <v>0</v>
      </c>
      <c r="D12" s="18" t="s">
        <v>77</v>
      </c>
      <c r="E12" s="191"/>
    </row>
    <row r="13" spans="2:5" ht="22.5" customHeight="1">
      <c r="B13" s="24">
        <v>0</v>
      </c>
      <c r="C13" s="27">
        <v>0</v>
      </c>
      <c r="D13" s="5" t="s">
        <v>76</v>
      </c>
      <c r="E13" s="191"/>
    </row>
    <row r="14" spans="2:5" ht="22.5" customHeight="1">
      <c r="B14" s="51">
        <v>0</v>
      </c>
      <c r="C14" s="52">
        <v>0</v>
      </c>
      <c r="D14" s="18" t="s">
        <v>78</v>
      </c>
      <c r="E14" s="191"/>
    </row>
    <row r="15" spans="2:5" ht="22.5" customHeight="1">
      <c r="B15" s="24">
        <v>0</v>
      </c>
      <c r="C15" s="27">
        <v>0</v>
      </c>
      <c r="D15" s="5" t="s">
        <v>10</v>
      </c>
      <c r="E15" s="191"/>
    </row>
    <row r="16" spans="2:5" ht="22.5" customHeight="1">
      <c r="B16" s="51">
        <v>0</v>
      </c>
      <c r="C16" s="52">
        <v>0</v>
      </c>
      <c r="D16" s="18" t="s">
        <v>79</v>
      </c>
      <c r="E16" s="191"/>
    </row>
    <row r="17" spans="1:5" ht="22.5" customHeight="1" thickBot="1">
      <c r="B17" s="25">
        <v>0</v>
      </c>
      <c r="C17" s="28">
        <v>0</v>
      </c>
      <c r="D17" s="9" t="s">
        <v>80</v>
      </c>
      <c r="E17" s="191"/>
    </row>
    <row r="18" spans="1:5" ht="22.5" customHeight="1">
      <c r="B18" s="53">
        <v>2</v>
      </c>
      <c r="C18" s="54">
        <v>0</v>
      </c>
      <c r="D18" s="10" t="s">
        <v>81</v>
      </c>
      <c r="E18" s="190" t="s">
        <v>11</v>
      </c>
    </row>
    <row r="19" spans="1:5" ht="22.5" customHeight="1">
      <c r="B19" s="31">
        <v>0</v>
      </c>
      <c r="C19" s="29">
        <v>0</v>
      </c>
      <c r="D19" s="5" t="s">
        <v>82</v>
      </c>
      <c r="E19" s="191"/>
    </row>
    <row r="20" spans="1:5" ht="22.5" customHeight="1">
      <c r="B20" s="55">
        <v>1</v>
      </c>
      <c r="C20" s="56">
        <v>0</v>
      </c>
      <c r="D20" s="6" t="s">
        <v>12</v>
      </c>
      <c r="E20" s="191"/>
    </row>
    <row r="21" spans="1:5" ht="22.5" customHeight="1" thickBot="1">
      <c r="B21" s="57">
        <v>0</v>
      </c>
      <c r="C21" s="58">
        <v>0</v>
      </c>
      <c r="D21" s="7" t="s">
        <v>83</v>
      </c>
      <c r="E21" s="194"/>
    </row>
    <row r="22" spans="1:5" ht="22.5" customHeight="1">
      <c r="B22" s="59">
        <v>1612369.3733259998</v>
      </c>
      <c r="C22" s="60">
        <v>0</v>
      </c>
      <c r="D22" s="8" t="s">
        <v>206</v>
      </c>
      <c r="E22" s="191" t="s">
        <v>13</v>
      </c>
    </row>
    <row r="23" spans="1:5" ht="22.5" customHeight="1">
      <c r="B23" s="61">
        <v>32531.221175000002</v>
      </c>
      <c r="C23" s="33">
        <v>0</v>
      </c>
      <c r="D23" s="2" t="s">
        <v>207</v>
      </c>
      <c r="E23" s="191"/>
    </row>
    <row r="24" spans="1:5" ht="22.5" customHeight="1">
      <c r="B24" s="62">
        <v>1579838.1043242838</v>
      </c>
      <c r="C24" s="63">
        <v>0</v>
      </c>
      <c r="D24" s="6" t="s">
        <v>84</v>
      </c>
      <c r="E24" s="191"/>
    </row>
    <row r="25" spans="1:5" ht="22.5" customHeight="1">
      <c r="B25" s="61">
        <v>0</v>
      </c>
      <c r="C25" s="33">
        <v>0</v>
      </c>
      <c r="D25" s="5" t="s">
        <v>148</v>
      </c>
      <c r="E25" s="191"/>
    </row>
    <row r="26" spans="1:5" ht="22.5" customHeight="1">
      <c r="B26" s="62">
        <v>0</v>
      </c>
      <c r="C26" s="63">
        <v>0</v>
      </c>
      <c r="D26" s="6" t="s">
        <v>208</v>
      </c>
      <c r="E26" s="191"/>
    </row>
    <row r="27" spans="1:5" ht="22.5" customHeight="1">
      <c r="B27" s="61">
        <v>0</v>
      </c>
      <c r="C27" s="33">
        <v>0</v>
      </c>
      <c r="D27" s="5" t="s">
        <v>209</v>
      </c>
      <c r="E27" s="191"/>
    </row>
    <row r="28" spans="1:5" ht="22.5" customHeight="1">
      <c r="B28" s="62">
        <v>0</v>
      </c>
      <c r="C28" s="63">
        <v>0</v>
      </c>
      <c r="D28" s="6" t="s">
        <v>214</v>
      </c>
      <c r="E28" s="191"/>
    </row>
    <row r="29" spans="1:5" ht="22.5" customHeight="1">
      <c r="B29" s="61">
        <v>99379.104324283719</v>
      </c>
      <c r="C29" s="33">
        <v>0</v>
      </c>
      <c r="D29" s="5" t="s">
        <v>115</v>
      </c>
      <c r="E29" s="191"/>
    </row>
    <row r="30" spans="1:5" ht="22.5" customHeight="1">
      <c r="B30" s="64">
        <v>0.1</v>
      </c>
      <c r="C30" s="65">
        <v>0</v>
      </c>
      <c r="D30" s="6" t="s">
        <v>211</v>
      </c>
      <c r="E30" s="191"/>
    </row>
    <row r="31" spans="1:5" ht="22.5" customHeight="1" thickBot="1">
      <c r="B31" s="85">
        <v>0</v>
      </c>
      <c r="C31" s="80">
        <v>0</v>
      </c>
      <c r="D31" s="9" t="s">
        <v>212</v>
      </c>
      <c r="E31" s="194"/>
    </row>
    <row r="32" spans="1:5" ht="22.5" customHeight="1">
      <c r="A32" s="87"/>
      <c r="B32" s="53">
        <v>16</v>
      </c>
      <c r="C32" s="54">
        <v>0</v>
      </c>
      <c r="D32" s="10" t="s">
        <v>85</v>
      </c>
      <c r="E32" s="19" t="s">
        <v>73</v>
      </c>
    </row>
    <row r="33" spans="1:5" ht="22.5" customHeight="1">
      <c r="A33" s="87"/>
      <c r="B33" s="32">
        <v>87.5</v>
      </c>
      <c r="C33" s="30">
        <v>0</v>
      </c>
      <c r="D33" s="5" t="s">
        <v>14</v>
      </c>
      <c r="E33" s="189" t="s">
        <v>74</v>
      </c>
    </row>
    <row r="34" spans="1:5" ht="22.5" customHeight="1">
      <c r="A34" s="87"/>
      <c r="B34" s="67">
        <v>12.5</v>
      </c>
      <c r="C34" s="68">
        <v>0</v>
      </c>
      <c r="D34" s="6" t="s">
        <v>15</v>
      </c>
      <c r="E34" s="179"/>
    </row>
    <row r="35" spans="1:5" ht="22.5" customHeight="1">
      <c r="A35" s="87"/>
      <c r="B35" s="32">
        <v>0</v>
      </c>
      <c r="C35" s="30">
        <v>0</v>
      </c>
      <c r="D35" s="5" t="s">
        <v>16</v>
      </c>
      <c r="E35" s="179"/>
    </row>
    <row r="36" spans="1:5" ht="22.5" customHeight="1" thickBot="1">
      <c r="A36" s="87"/>
      <c r="B36" s="69">
        <v>0</v>
      </c>
      <c r="C36" s="70">
        <v>0</v>
      </c>
      <c r="D36" s="11" t="s">
        <v>17</v>
      </c>
      <c r="E36" s="180"/>
    </row>
    <row r="37" spans="1:5" ht="18.75" customHeight="1">
      <c r="B37" s="223"/>
      <c r="C37" s="223"/>
      <c r="D37" s="223"/>
      <c r="E37" s="223"/>
    </row>
    <row r="40" spans="1:5">
      <c r="B40" s="49"/>
    </row>
  </sheetData>
  <mergeCells count="14">
    <mergeCell ref="B37:E37"/>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showGridLines="0" zoomScaleNormal="100" workbookViewId="0">
      <selection activeCell="B2" sqref="B2:E2"/>
    </sheetView>
  </sheetViews>
  <sheetFormatPr defaultColWidth="9" defaultRowHeight="14.25"/>
  <cols>
    <col min="1" max="1" width="7.5703125" style="14" customWidth="1"/>
    <col min="2" max="2" width="31.7109375" style="14" customWidth="1"/>
    <col min="3" max="3" width="31.7109375" style="16" customWidth="1"/>
    <col min="4" max="4" width="48.5703125" style="14" customWidth="1"/>
    <col min="5" max="5" width="15.5703125" style="14" customWidth="1"/>
    <col min="6" max="16384" width="9" style="14"/>
  </cols>
  <sheetData>
    <row r="1" spans="2:5" ht="15" customHeight="1" thickBot="1"/>
    <row r="2" spans="2:5" ht="24.75" customHeight="1" thickBot="1">
      <c r="B2" s="195" t="s">
        <v>88</v>
      </c>
      <c r="C2" s="196"/>
      <c r="D2" s="197"/>
      <c r="E2" s="198"/>
    </row>
    <row r="3" spans="2:5" ht="24" customHeight="1">
      <c r="B3" s="183" t="s">
        <v>226</v>
      </c>
      <c r="C3" s="184"/>
      <c r="D3" s="3" t="s">
        <v>1</v>
      </c>
      <c r="E3" s="178" t="s">
        <v>119</v>
      </c>
    </row>
    <row r="4" spans="2:5" ht="36.75" customHeight="1">
      <c r="B4" s="181" t="s">
        <v>197</v>
      </c>
      <c r="C4" s="182"/>
      <c r="D4" s="2" t="s">
        <v>2</v>
      </c>
      <c r="E4" s="179"/>
    </row>
    <row r="5" spans="2:5" ht="27.75" customHeight="1">
      <c r="B5" s="185" t="s">
        <v>234</v>
      </c>
      <c r="C5" s="186"/>
      <c r="D5" s="1" t="s">
        <v>3</v>
      </c>
      <c r="E5" s="179"/>
    </row>
    <row r="6" spans="2:5" ht="27.75" customHeight="1">
      <c r="B6" s="181" t="s">
        <v>4</v>
      </c>
      <c r="C6" s="182"/>
      <c r="D6" s="2" t="s">
        <v>5</v>
      </c>
      <c r="E6" s="179"/>
    </row>
    <row r="7" spans="2:5" ht="27.75" customHeight="1">
      <c r="B7" s="199" t="s">
        <v>23</v>
      </c>
      <c r="C7" s="200"/>
      <c r="D7" s="1" t="s">
        <v>7</v>
      </c>
      <c r="E7" s="179"/>
    </row>
    <row r="8" spans="2:5" ht="42" customHeight="1" thickBot="1">
      <c r="B8" s="187" t="s">
        <v>24</v>
      </c>
      <c r="C8" s="188"/>
      <c r="D8" s="4" t="s">
        <v>8</v>
      </c>
      <c r="E8" s="180"/>
    </row>
    <row r="9" spans="2:5" ht="24" customHeight="1" thickBot="1">
      <c r="B9" s="12">
        <v>1402</v>
      </c>
      <c r="C9" s="20">
        <v>1401</v>
      </c>
      <c r="D9" s="192"/>
      <c r="E9" s="193"/>
    </row>
    <row r="10" spans="2:5" ht="22.5" customHeight="1">
      <c r="B10" s="51">
        <v>327772.54200000002</v>
      </c>
      <c r="C10" s="52">
        <v>206108.671</v>
      </c>
      <c r="D10" s="18" t="s">
        <v>75</v>
      </c>
      <c r="E10" s="190" t="s">
        <v>9</v>
      </c>
    </row>
    <row r="11" spans="2:5" ht="22.5" customHeight="1">
      <c r="B11" s="24">
        <v>11.718231327124519</v>
      </c>
      <c r="C11" s="27">
        <v>11.700437266513219</v>
      </c>
      <c r="D11" s="5" t="s">
        <v>76</v>
      </c>
      <c r="E11" s="191"/>
    </row>
    <row r="12" spans="2:5" ht="22.5" customHeight="1">
      <c r="B12" s="51">
        <v>192693.73199999999</v>
      </c>
      <c r="C12" s="52">
        <v>107394.898</v>
      </c>
      <c r="D12" s="18" t="s">
        <v>77</v>
      </c>
      <c r="E12" s="191"/>
    </row>
    <row r="13" spans="2:5" ht="22.5" customHeight="1">
      <c r="B13" s="24">
        <v>11.75144797825239</v>
      </c>
      <c r="C13" s="27">
        <v>10.601348148451837</v>
      </c>
      <c r="D13" s="5" t="s">
        <v>76</v>
      </c>
      <c r="E13" s="191"/>
    </row>
    <row r="14" spans="2:5" ht="22.5" customHeight="1">
      <c r="B14" s="51">
        <v>80.547319999999999</v>
      </c>
      <c r="C14" s="52">
        <v>85.603390000000005</v>
      </c>
      <c r="D14" s="18" t="s">
        <v>78</v>
      </c>
      <c r="E14" s="191"/>
    </row>
    <row r="15" spans="2:5" ht="22.5" customHeight="1">
      <c r="B15" s="24">
        <v>-5.0560700000000054</v>
      </c>
      <c r="C15" s="27">
        <v>-30.972309999999993</v>
      </c>
      <c r="D15" s="5" t="s">
        <v>10</v>
      </c>
      <c r="E15" s="191"/>
    </row>
    <row r="16" spans="2:5" ht="22.5" customHeight="1">
      <c r="B16" s="51">
        <v>9.3872320676738585</v>
      </c>
      <c r="C16" s="52">
        <v>9.3096142271103055</v>
      </c>
      <c r="D16" s="18" t="s">
        <v>79</v>
      </c>
      <c r="E16" s="191"/>
    </row>
    <row r="17" spans="1:5" ht="22.5" customHeight="1" thickBot="1">
      <c r="B17" s="25">
        <v>5.4731630382104788</v>
      </c>
      <c r="C17" s="28">
        <v>6.6355574456937187</v>
      </c>
      <c r="D17" s="9" t="s">
        <v>80</v>
      </c>
      <c r="E17" s="191"/>
    </row>
    <row r="18" spans="1:5" ht="22.5" customHeight="1">
      <c r="B18" s="53">
        <v>2973</v>
      </c>
      <c r="C18" s="54">
        <v>2783</v>
      </c>
      <c r="D18" s="10" t="s">
        <v>81</v>
      </c>
      <c r="E18" s="190" t="s">
        <v>11</v>
      </c>
    </row>
    <row r="19" spans="1:5" s="16" customFormat="1" ht="22.5" customHeight="1">
      <c r="B19" s="31">
        <v>272</v>
      </c>
      <c r="C19" s="29">
        <v>283</v>
      </c>
      <c r="D19" s="5" t="s">
        <v>82</v>
      </c>
      <c r="E19" s="191"/>
    </row>
    <row r="20" spans="1:5" ht="22.5" customHeight="1">
      <c r="B20" s="55">
        <v>80</v>
      </c>
      <c r="C20" s="56">
        <v>78</v>
      </c>
      <c r="D20" s="6" t="s">
        <v>12</v>
      </c>
      <c r="E20" s="191"/>
    </row>
    <row r="21" spans="1:5" ht="22.5" customHeight="1" thickBot="1">
      <c r="B21" s="57">
        <f>'[1]مستقیم و غیرمستقیم'!$F$10</f>
        <v>53.323657904206023</v>
      </c>
      <c r="C21" s="58">
        <f>'[1]مستقیم و غیرمستقیم'!$Q$10</f>
        <v>53.662067424616012</v>
      </c>
      <c r="D21" s="7" t="s">
        <v>83</v>
      </c>
      <c r="E21" s="194"/>
    </row>
    <row r="22" spans="1:5" ht="22.5" customHeight="1">
      <c r="B22" s="59">
        <v>351263924.87367487</v>
      </c>
      <c r="C22" s="60">
        <v>243800974.41844398</v>
      </c>
      <c r="D22" s="8" t="s">
        <v>206</v>
      </c>
      <c r="E22" s="191" t="s">
        <v>13</v>
      </c>
    </row>
    <row r="23" spans="1:5" ht="22.5" customHeight="1">
      <c r="B23" s="61">
        <v>291690746.15483028</v>
      </c>
      <c r="C23" s="33">
        <v>195614876.08917835</v>
      </c>
      <c r="D23" s="2" t="s">
        <v>207</v>
      </c>
      <c r="E23" s="191"/>
    </row>
    <row r="24" spans="1:5" ht="22.5" customHeight="1">
      <c r="B24" s="62">
        <v>59573178.457969084</v>
      </c>
      <c r="C24" s="63">
        <v>48186097.977193937</v>
      </c>
      <c r="D24" s="6" t="s">
        <v>84</v>
      </c>
      <c r="E24" s="191"/>
    </row>
    <row r="25" spans="1:5" ht="22.5" customHeight="1">
      <c r="B25" s="61">
        <v>245862477.57542515</v>
      </c>
      <c r="C25" s="33">
        <v>151275842.96928233</v>
      </c>
      <c r="D25" s="5" t="s">
        <v>148</v>
      </c>
      <c r="E25" s="191"/>
    </row>
    <row r="26" spans="1:5" ht="22.5" customHeight="1">
      <c r="B26" s="62">
        <v>-40673973.537469015</v>
      </c>
      <c r="C26" s="63">
        <v>-22099059.84741788</v>
      </c>
      <c r="D26" s="6" t="s">
        <v>208</v>
      </c>
      <c r="E26" s="191"/>
    </row>
    <row r="27" spans="1:5" ht="22.5" customHeight="1">
      <c r="B27" s="61">
        <v>9159687.2183551397</v>
      </c>
      <c r="C27" s="33">
        <v>5167253.6207689997</v>
      </c>
      <c r="D27" s="5" t="s">
        <v>209</v>
      </c>
      <c r="E27" s="191"/>
    </row>
    <row r="28" spans="1:5" ht="22.5" customHeight="1">
      <c r="B28" s="62">
        <v>28005721.427027285</v>
      </c>
      <c r="C28" s="63">
        <v>16039353.812553436</v>
      </c>
      <c r="D28" s="6" t="s">
        <v>214</v>
      </c>
      <c r="E28" s="191"/>
    </row>
    <row r="29" spans="1:5" ht="22.5" customHeight="1">
      <c r="B29" s="61">
        <v>12179524.480775144</v>
      </c>
      <c r="C29" s="33">
        <v>60432738.245715439</v>
      </c>
      <c r="D29" s="5" t="s">
        <v>115</v>
      </c>
      <c r="E29" s="191"/>
    </row>
    <row r="30" spans="1:5" ht="22.5" customHeight="1">
      <c r="B30" s="64">
        <v>0.16</v>
      </c>
      <c r="C30" s="65">
        <v>0.15</v>
      </c>
      <c r="D30" s="6" t="s">
        <v>211</v>
      </c>
      <c r="E30" s="191"/>
    </row>
    <row r="31" spans="1:5" ht="22.5" customHeight="1" thickBot="1">
      <c r="B31" s="66">
        <v>5.0299999999999997E-2</v>
      </c>
      <c r="C31" s="48">
        <v>5.62E-2</v>
      </c>
      <c r="D31" s="9" t="s">
        <v>212</v>
      </c>
      <c r="E31" s="194"/>
    </row>
    <row r="32" spans="1:5" ht="22.5" customHeight="1">
      <c r="A32" s="16"/>
      <c r="B32" s="53">
        <v>2360</v>
      </c>
      <c r="C32" s="54">
        <v>1949</v>
      </c>
      <c r="D32" s="10" t="s">
        <v>85</v>
      </c>
      <c r="E32" s="19" t="s">
        <v>73</v>
      </c>
    </row>
    <row r="33" spans="1:5" ht="22.5" customHeight="1">
      <c r="A33" s="16"/>
      <c r="B33" s="32">
        <v>30</v>
      </c>
      <c r="C33" s="30">
        <v>31.246793227296049</v>
      </c>
      <c r="D33" s="5" t="s">
        <v>14</v>
      </c>
      <c r="E33" s="189" t="s">
        <v>74</v>
      </c>
    </row>
    <row r="34" spans="1:5" ht="22.5" customHeight="1">
      <c r="A34" s="16"/>
      <c r="B34" s="67">
        <v>48.220338983050851</v>
      </c>
      <c r="C34" s="68">
        <v>50.436121087737298</v>
      </c>
      <c r="D34" s="6" t="s">
        <v>15</v>
      </c>
      <c r="E34" s="179"/>
    </row>
    <row r="35" spans="1:5" ht="22.5" customHeight="1">
      <c r="A35" s="16"/>
      <c r="B35" s="32">
        <v>7.9237288135593218</v>
      </c>
      <c r="C35" s="30">
        <v>8.1067213955874813</v>
      </c>
      <c r="D35" s="5" t="s">
        <v>16</v>
      </c>
      <c r="E35" s="179"/>
    </row>
    <row r="36" spans="1:5" ht="22.5" customHeight="1" thickBot="1">
      <c r="A36" s="16"/>
      <c r="B36" s="69">
        <v>13.85593220338983</v>
      </c>
      <c r="C36" s="70">
        <v>10.210364289379168</v>
      </c>
      <c r="D36" s="11" t="s">
        <v>17</v>
      </c>
      <c r="E36" s="180"/>
    </row>
    <row r="38" spans="1:5">
      <c r="B38" s="17"/>
      <c r="C38" s="17"/>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37"/>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5703125" style="16" customWidth="1"/>
    <col min="5" max="5" width="15.5703125" style="16" customWidth="1"/>
    <col min="6" max="16384" width="9" style="16"/>
  </cols>
  <sheetData>
    <row r="1" spans="2:5" ht="15" customHeight="1" thickBot="1"/>
    <row r="2" spans="2:5" ht="24.75" customHeight="1" thickBot="1">
      <c r="B2" s="227" t="s">
        <v>232</v>
      </c>
      <c r="C2" s="228"/>
      <c r="D2" s="229"/>
      <c r="E2" s="230"/>
    </row>
    <row r="3" spans="2:5" ht="32.25" customHeight="1">
      <c r="B3" s="183" t="s">
        <v>275</v>
      </c>
      <c r="C3" s="184"/>
      <c r="D3" s="3" t="s">
        <v>1</v>
      </c>
      <c r="E3" s="178" t="s">
        <v>119</v>
      </c>
    </row>
    <row r="4" spans="2:5" ht="39.75" customHeight="1">
      <c r="B4" s="181" t="s">
        <v>276</v>
      </c>
      <c r="C4" s="182"/>
      <c r="D4" s="2" t="s">
        <v>2</v>
      </c>
      <c r="E4" s="179"/>
    </row>
    <row r="5" spans="2:5" ht="33.75" customHeight="1">
      <c r="B5" s="185" t="s">
        <v>189</v>
      </c>
      <c r="C5" s="186"/>
      <c r="D5" s="1" t="s">
        <v>3</v>
      </c>
      <c r="E5" s="179"/>
    </row>
    <row r="6" spans="2:5" ht="35.25" customHeight="1">
      <c r="B6" s="181" t="s">
        <v>33</v>
      </c>
      <c r="C6" s="182"/>
      <c r="D6" s="2" t="s">
        <v>5</v>
      </c>
      <c r="E6" s="179"/>
    </row>
    <row r="7" spans="2:5" ht="36" customHeight="1">
      <c r="B7" s="185" t="s">
        <v>190</v>
      </c>
      <c r="C7" s="186"/>
      <c r="D7" s="1" t="s">
        <v>7</v>
      </c>
      <c r="E7" s="179"/>
    </row>
    <row r="8" spans="2:5" ht="35.25" customHeight="1" thickBot="1">
      <c r="B8" s="187" t="s">
        <v>267</v>
      </c>
      <c r="C8" s="188"/>
      <c r="D8" s="4" t="s">
        <v>8</v>
      </c>
      <c r="E8" s="18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1:5" ht="22.5" customHeight="1" thickBot="1">
      <c r="B17" s="25" t="s">
        <v>52</v>
      </c>
      <c r="C17" s="28" t="s">
        <v>52</v>
      </c>
      <c r="D17" s="9" t="s">
        <v>80</v>
      </c>
      <c r="E17" s="191"/>
    </row>
    <row r="18" spans="1:5" ht="22.5" customHeight="1">
      <c r="B18" s="53">
        <v>2</v>
      </c>
      <c r="C18" s="54" t="s">
        <v>52</v>
      </c>
      <c r="D18" s="10" t="s">
        <v>81</v>
      </c>
      <c r="E18" s="190" t="s">
        <v>11</v>
      </c>
    </row>
    <row r="19" spans="1:5" ht="22.5" customHeight="1">
      <c r="B19" s="31">
        <v>0</v>
      </c>
      <c r="C19" s="29" t="s">
        <v>52</v>
      </c>
      <c r="D19" s="5" t="s">
        <v>82</v>
      </c>
      <c r="E19" s="191"/>
    </row>
    <row r="20" spans="1:5" ht="22.5" customHeight="1">
      <c r="B20" s="55">
        <v>1</v>
      </c>
      <c r="C20" s="56" t="s">
        <v>52</v>
      </c>
      <c r="D20" s="6" t="s">
        <v>12</v>
      </c>
      <c r="E20" s="191"/>
    </row>
    <row r="21" spans="1:5" ht="22.5" customHeight="1" thickBot="1">
      <c r="B21" s="57">
        <v>0</v>
      </c>
      <c r="C21" s="58" t="s">
        <v>52</v>
      </c>
      <c r="D21" s="7" t="s">
        <v>83</v>
      </c>
      <c r="E21" s="194"/>
    </row>
    <row r="22" spans="1:5" ht="22.5" customHeight="1">
      <c r="B22" s="59">
        <v>4419910.26</v>
      </c>
      <c r="C22" s="60">
        <v>0</v>
      </c>
      <c r="D22" s="8" t="s">
        <v>206</v>
      </c>
      <c r="E22" s="191" t="s">
        <v>13</v>
      </c>
    </row>
    <row r="23" spans="1:5" ht="22.5" customHeight="1">
      <c r="B23" s="61">
        <v>1442364</v>
      </c>
      <c r="C23" s="33">
        <v>0</v>
      </c>
      <c r="D23" s="2" t="s">
        <v>207</v>
      </c>
      <c r="E23" s="191"/>
    </row>
    <row r="24" spans="1:5" ht="22.5" customHeight="1">
      <c r="B24" s="62">
        <v>2977546</v>
      </c>
      <c r="C24" s="63">
        <v>0</v>
      </c>
      <c r="D24" s="6" t="s">
        <v>84</v>
      </c>
      <c r="E24" s="191"/>
    </row>
    <row r="25" spans="1:5" ht="22.5" customHeight="1">
      <c r="B25" s="61">
        <v>128303</v>
      </c>
      <c r="C25" s="33">
        <v>0</v>
      </c>
      <c r="D25" s="5" t="s">
        <v>148</v>
      </c>
      <c r="E25" s="191"/>
    </row>
    <row r="26" spans="1:5" ht="22.5" customHeight="1">
      <c r="B26" s="62">
        <v>-121011</v>
      </c>
      <c r="C26" s="63">
        <v>0</v>
      </c>
      <c r="D26" s="6" t="s">
        <v>208</v>
      </c>
      <c r="E26" s="191"/>
    </row>
    <row r="27" spans="1:5" ht="22.5" customHeight="1">
      <c r="B27" s="61">
        <v>451</v>
      </c>
      <c r="C27" s="33">
        <v>0</v>
      </c>
      <c r="D27" s="5" t="s">
        <v>209</v>
      </c>
      <c r="E27" s="191"/>
    </row>
    <row r="28" spans="1:5" ht="22.5" customHeight="1">
      <c r="B28" s="62">
        <v>122603</v>
      </c>
      <c r="C28" s="63">
        <v>0</v>
      </c>
      <c r="D28" s="6" t="s">
        <v>214</v>
      </c>
      <c r="E28" s="191"/>
    </row>
    <row r="29" spans="1:5" ht="22.5" customHeight="1">
      <c r="B29" s="61">
        <v>232058</v>
      </c>
      <c r="C29" s="33">
        <v>0</v>
      </c>
      <c r="D29" s="5" t="s">
        <v>115</v>
      </c>
      <c r="E29" s="191"/>
    </row>
    <row r="30" spans="1:5" ht="22.5" customHeight="1">
      <c r="B30" s="64">
        <v>0.08</v>
      </c>
      <c r="C30" s="65">
        <v>0</v>
      </c>
      <c r="D30" s="6" t="s">
        <v>211</v>
      </c>
      <c r="E30" s="191"/>
    </row>
    <row r="31" spans="1:5" ht="22.5" customHeight="1" thickBot="1">
      <c r="B31" s="85">
        <v>0</v>
      </c>
      <c r="C31" s="80">
        <v>0</v>
      </c>
      <c r="D31" s="9" t="s">
        <v>212</v>
      </c>
      <c r="E31" s="194"/>
    </row>
    <row r="32" spans="1:5" ht="22.5" customHeight="1">
      <c r="A32" s="87"/>
      <c r="B32" s="53">
        <v>10</v>
      </c>
      <c r="C32" s="54">
        <v>0</v>
      </c>
      <c r="D32" s="10" t="s">
        <v>85</v>
      </c>
      <c r="E32" s="19" t="s">
        <v>73</v>
      </c>
    </row>
    <row r="33" spans="1:5" ht="22.5" customHeight="1">
      <c r="A33" s="87"/>
      <c r="B33" s="32">
        <v>70</v>
      </c>
      <c r="C33" s="30">
        <v>0</v>
      </c>
      <c r="D33" s="5" t="s">
        <v>14</v>
      </c>
      <c r="E33" s="189" t="s">
        <v>74</v>
      </c>
    </row>
    <row r="34" spans="1:5" ht="22.5" customHeight="1">
      <c r="A34" s="87"/>
      <c r="B34" s="67">
        <v>30</v>
      </c>
      <c r="C34" s="68">
        <v>0</v>
      </c>
      <c r="D34" s="6" t="s">
        <v>15</v>
      </c>
      <c r="E34" s="179"/>
    </row>
    <row r="35" spans="1:5" ht="22.5" customHeight="1">
      <c r="A35" s="87"/>
      <c r="B35" s="32">
        <v>0</v>
      </c>
      <c r="C35" s="30">
        <v>0</v>
      </c>
      <c r="D35" s="5" t="s">
        <v>16</v>
      </c>
      <c r="E35" s="179"/>
    </row>
    <row r="36" spans="1:5" ht="22.5" customHeight="1" thickBot="1">
      <c r="A36" s="87"/>
      <c r="B36" s="69">
        <v>0</v>
      </c>
      <c r="C36" s="70">
        <v>0</v>
      </c>
      <c r="D36" s="11" t="s">
        <v>17</v>
      </c>
      <c r="E36" s="180"/>
    </row>
    <row r="37" spans="1:5" ht="18.75" customHeight="1">
      <c r="B37" s="223"/>
      <c r="C37" s="223"/>
      <c r="D37" s="223"/>
      <c r="E37" s="223"/>
    </row>
  </sheetData>
  <mergeCells count="14">
    <mergeCell ref="B37:E37"/>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F37"/>
  <sheetViews>
    <sheetView showGridLines="0" zoomScaleNormal="100" workbookViewId="0">
      <selection activeCell="B2" sqref="B2:E2"/>
    </sheetView>
  </sheetViews>
  <sheetFormatPr defaultColWidth="9" defaultRowHeight="14.25"/>
  <cols>
    <col min="1" max="1" width="7.5703125" style="16" customWidth="1"/>
    <col min="2" max="3" width="31.7109375" style="16" customWidth="1"/>
    <col min="4" max="4" width="48.42578125" style="16" customWidth="1"/>
    <col min="5" max="5" width="15.5703125" style="16" customWidth="1"/>
    <col min="6" max="6" width="9" style="16" customWidth="1"/>
    <col min="7" max="16384" width="9" style="16"/>
  </cols>
  <sheetData>
    <row r="1" spans="2:5" ht="15" customHeight="1" thickBot="1"/>
    <row r="2" spans="2:5" ht="24.75" customHeight="1" thickBot="1">
      <c r="B2" s="195" t="s">
        <v>111</v>
      </c>
      <c r="C2" s="196"/>
      <c r="D2" s="197"/>
      <c r="E2" s="198"/>
    </row>
    <row r="3" spans="2:5" ht="31.5" customHeight="1">
      <c r="B3" s="183" t="s">
        <v>268</v>
      </c>
      <c r="C3" s="184"/>
      <c r="D3" s="3" t="s">
        <v>129</v>
      </c>
      <c r="E3" s="178" t="s">
        <v>119</v>
      </c>
    </row>
    <row r="4" spans="2:5" ht="38.25" customHeight="1">
      <c r="B4" s="181" t="s">
        <v>269</v>
      </c>
      <c r="C4" s="182"/>
      <c r="D4" s="2" t="s">
        <v>2</v>
      </c>
      <c r="E4" s="179"/>
    </row>
    <row r="5" spans="2:5" ht="32.25" customHeight="1">
      <c r="B5" s="185" t="s">
        <v>70</v>
      </c>
      <c r="C5" s="186"/>
      <c r="D5" s="1" t="s">
        <v>3</v>
      </c>
      <c r="E5" s="179"/>
    </row>
    <row r="6" spans="2:5" ht="32.25" customHeight="1">
      <c r="B6" s="181" t="s">
        <v>32</v>
      </c>
      <c r="C6" s="182"/>
      <c r="D6" s="2" t="s">
        <v>5</v>
      </c>
      <c r="E6" s="179"/>
    </row>
    <row r="7" spans="2:5" ht="32.25" customHeight="1">
      <c r="B7" s="185" t="s">
        <v>71</v>
      </c>
      <c r="C7" s="186"/>
      <c r="D7" s="1" t="s">
        <v>7</v>
      </c>
      <c r="E7" s="179"/>
    </row>
    <row r="8" spans="2:5" ht="32.25" customHeight="1" thickBot="1">
      <c r="B8" s="187" t="s">
        <v>72</v>
      </c>
      <c r="C8" s="188"/>
      <c r="D8" s="4" t="s">
        <v>8</v>
      </c>
      <c r="E8" s="180"/>
    </row>
    <row r="9" spans="2:5" ht="24" customHeight="1" thickBot="1">
      <c r="B9" s="12">
        <v>1402</v>
      </c>
      <c r="C9" s="20">
        <v>1401</v>
      </c>
      <c r="D9" s="192"/>
      <c r="E9" s="193"/>
    </row>
    <row r="10" spans="2:5" ht="22.5" customHeight="1">
      <c r="B10" s="51" t="s">
        <v>52</v>
      </c>
      <c r="C10" s="52" t="s">
        <v>52</v>
      </c>
      <c r="D10" s="18" t="s">
        <v>75</v>
      </c>
      <c r="E10" s="190" t="s">
        <v>9</v>
      </c>
    </row>
    <row r="11" spans="2:5" ht="22.5" customHeight="1">
      <c r="B11" s="24" t="s">
        <v>52</v>
      </c>
      <c r="C11" s="27" t="s">
        <v>52</v>
      </c>
      <c r="D11" s="5" t="s">
        <v>76</v>
      </c>
      <c r="E11" s="191"/>
    </row>
    <row r="12" spans="2:5" ht="22.5" customHeight="1">
      <c r="B12" s="51" t="s">
        <v>52</v>
      </c>
      <c r="C12" s="52" t="s">
        <v>52</v>
      </c>
      <c r="D12" s="18" t="s">
        <v>77</v>
      </c>
      <c r="E12" s="191"/>
    </row>
    <row r="13" spans="2:5" ht="22.5" customHeight="1">
      <c r="B13" s="24" t="s">
        <v>52</v>
      </c>
      <c r="C13" s="27" t="s">
        <v>52</v>
      </c>
      <c r="D13" s="5" t="s">
        <v>76</v>
      </c>
      <c r="E13" s="191"/>
    </row>
    <row r="14" spans="2:5" ht="22.5" customHeight="1">
      <c r="B14" s="51" t="s">
        <v>52</v>
      </c>
      <c r="C14" s="52" t="s">
        <v>52</v>
      </c>
      <c r="D14" s="18" t="s">
        <v>78</v>
      </c>
      <c r="E14" s="191"/>
    </row>
    <row r="15" spans="2:5" ht="22.5" customHeight="1">
      <c r="B15" s="24" t="s">
        <v>52</v>
      </c>
      <c r="C15" s="27" t="s">
        <v>52</v>
      </c>
      <c r="D15" s="5" t="s">
        <v>10</v>
      </c>
      <c r="E15" s="191"/>
    </row>
    <row r="16" spans="2:5" ht="22.5" customHeight="1">
      <c r="B16" s="51" t="s">
        <v>52</v>
      </c>
      <c r="C16" s="52" t="s">
        <v>52</v>
      </c>
      <c r="D16" s="18" t="s">
        <v>79</v>
      </c>
      <c r="E16" s="191"/>
    </row>
    <row r="17" spans="2:5" ht="22.5" customHeight="1" thickBot="1">
      <c r="B17" s="25" t="s">
        <v>52</v>
      </c>
      <c r="C17" s="28" t="s">
        <v>52</v>
      </c>
      <c r="D17" s="9" t="s">
        <v>80</v>
      </c>
      <c r="E17" s="191"/>
    </row>
    <row r="18" spans="2:5" ht="22.5" customHeight="1">
      <c r="B18" s="53" t="s">
        <v>52</v>
      </c>
      <c r="C18" s="54" t="s">
        <v>52</v>
      </c>
      <c r="D18" s="10" t="s">
        <v>81</v>
      </c>
      <c r="E18" s="190" t="s">
        <v>11</v>
      </c>
    </row>
    <row r="19" spans="2:5" ht="22.5" customHeight="1">
      <c r="B19" s="31" t="s">
        <v>52</v>
      </c>
      <c r="C19" s="29" t="s">
        <v>52</v>
      </c>
      <c r="D19" s="5" t="s">
        <v>82</v>
      </c>
      <c r="E19" s="191"/>
    </row>
    <row r="20" spans="2:5" ht="22.5" customHeight="1">
      <c r="B20" s="55" t="s">
        <v>52</v>
      </c>
      <c r="C20" s="56" t="s">
        <v>52</v>
      </c>
      <c r="D20" s="6" t="s">
        <v>12</v>
      </c>
      <c r="E20" s="191"/>
    </row>
    <row r="21" spans="2:5" ht="22.5" customHeight="1" thickBot="1">
      <c r="B21" s="57" t="s">
        <v>52</v>
      </c>
      <c r="C21" s="58" t="s">
        <v>52</v>
      </c>
      <c r="D21" s="7" t="s">
        <v>83</v>
      </c>
      <c r="E21" s="194"/>
    </row>
    <row r="22" spans="2:5" ht="22.5" customHeight="1">
      <c r="B22" s="59">
        <f>'[2]بیمه مرکزی1'!$C$17</f>
        <v>836470799</v>
      </c>
      <c r="C22" s="60">
        <f>'[2]بیمه مرکزی1'!$B$17</f>
        <v>600076621</v>
      </c>
      <c r="D22" s="8" t="s">
        <v>206</v>
      </c>
      <c r="E22" s="191" t="s">
        <v>13</v>
      </c>
    </row>
    <row r="23" spans="2:5" ht="22.5" customHeight="1">
      <c r="B23" s="61">
        <f>'[2]بیمه مرکزی1'!$C$27</f>
        <v>659590753</v>
      </c>
      <c r="C23" s="33">
        <f>'[2]بیمه مرکزی1'!$B$27</f>
        <v>479846558</v>
      </c>
      <c r="D23" s="2" t="s">
        <v>207</v>
      </c>
      <c r="E23" s="191"/>
    </row>
    <row r="24" spans="2:5" ht="22.5" customHeight="1">
      <c r="B24" s="62">
        <f>'[2]بیمه مرکزی1'!$C$35</f>
        <v>176880046</v>
      </c>
      <c r="C24" s="63">
        <f>'[2]بیمه مرکزی1'!$B$35</f>
        <v>120230063</v>
      </c>
      <c r="D24" s="6" t="s">
        <v>84</v>
      </c>
      <c r="E24" s="191"/>
    </row>
    <row r="25" spans="2:5" ht="22.5" customHeight="1">
      <c r="B25" s="61">
        <f>'[2]بیمه مرکزی2'!$C$7</f>
        <v>321076950</v>
      </c>
      <c r="C25" s="33">
        <f>'[2]بیمه مرکزی2'!$B$7</f>
        <v>161211575</v>
      </c>
      <c r="D25" s="5" t="s">
        <v>148</v>
      </c>
      <c r="E25" s="191"/>
    </row>
    <row r="26" spans="2:5" ht="22.5" customHeight="1">
      <c r="B26" s="62">
        <f>'[2]بیمه مرکزی2'!$C$18</f>
        <v>-412945204</v>
      </c>
      <c r="C26" s="63">
        <f>'[2]بیمه مرکزی2'!$B$18</f>
        <v>-220303081</v>
      </c>
      <c r="D26" s="6" t="s">
        <v>208</v>
      </c>
      <c r="E26" s="191"/>
    </row>
    <row r="27" spans="2:5" ht="22.5" customHeight="1">
      <c r="B27" s="61">
        <f>'[2]بیمه مرکزی2'!$C$8</f>
        <v>101531619</v>
      </c>
      <c r="C27" s="33">
        <f>'[2]بیمه مرکزی2'!$B$8</f>
        <v>63971505</v>
      </c>
      <c r="D27" s="5" t="s">
        <v>209</v>
      </c>
      <c r="E27" s="191"/>
    </row>
    <row r="28" spans="2:5" ht="22.5" customHeight="1">
      <c r="B28" s="62">
        <f>'[2]بیمه مرکزی2'!$C$19</f>
        <v>9929398</v>
      </c>
      <c r="C28" s="63">
        <f>'[2]بیمه مرکزی2'!$B$19</f>
        <v>5119032</v>
      </c>
      <c r="D28" s="6" t="s">
        <v>214</v>
      </c>
      <c r="E28" s="191"/>
    </row>
    <row r="29" spans="2:5" ht="22.5" customHeight="1">
      <c r="B29" s="61">
        <f>'[2]بیمه مرکزی2'!$C$23</f>
        <v>2641936</v>
      </c>
      <c r="C29" s="33">
        <f>'[2]بیمه مرکزی2'!$B$23</f>
        <v>801659</v>
      </c>
      <c r="D29" s="5" t="s">
        <v>115</v>
      </c>
      <c r="E29" s="191"/>
    </row>
    <row r="30" spans="2:5" ht="22.5" customHeight="1">
      <c r="B30" s="64">
        <v>0.16</v>
      </c>
      <c r="C30" s="65">
        <v>0.28000000000000003</v>
      </c>
      <c r="D30" s="6" t="s">
        <v>211</v>
      </c>
      <c r="E30" s="191"/>
    </row>
    <row r="31" spans="2:5" ht="22.5" customHeight="1" thickBot="1">
      <c r="B31" s="66">
        <f>-'[2]بیمه مرکزی2'!$C$20/'[2]بیمه مرکزی2'!$C$5</f>
        <v>2.2513859871442957E-2</v>
      </c>
      <c r="C31" s="48">
        <f>-'[2]بیمه مرکزی2'!$B$20/'[2]بیمه مرکزی2'!$B$5</f>
        <v>2.6832491325063833E-2</v>
      </c>
      <c r="D31" s="9" t="s">
        <v>212</v>
      </c>
      <c r="E31" s="194"/>
    </row>
    <row r="32" spans="2:5" ht="22.5" customHeight="1">
      <c r="B32" s="53">
        <v>470</v>
      </c>
      <c r="C32" s="54">
        <v>488</v>
      </c>
      <c r="D32" s="10" t="s">
        <v>85</v>
      </c>
      <c r="E32" s="19" t="s">
        <v>73</v>
      </c>
    </row>
    <row r="33" spans="2:6" ht="22.5" customHeight="1">
      <c r="B33" s="32">
        <v>62.978723404255319</v>
      </c>
      <c r="C33" s="30">
        <v>63.934426229508205</v>
      </c>
      <c r="D33" s="5" t="s">
        <v>14</v>
      </c>
      <c r="E33" s="189" t="s">
        <v>74</v>
      </c>
      <c r="F33" s="47"/>
    </row>
    <row r="34" spans="2:6" ht="22.5" customHeight="1">
      <c r="B34" s="67">
        <v>22.127659574468083</v>
      </c>
      <c r="C34" s="68">
        <v>21.92622950819672</v>
      </c>
      <c r="D34" s="6" t="s">
        <v>15</v>
      </c>
      <c r="E34" s="179"/>
    </row>
    <row r="35" spans="2:6" ht="22.5" customHeight="1">
      <c r="B35" s="32">
        <v>1.4893617021276597</v>
      </c>
      <c r="C35" s="30">
        <v>1.0245901639344261</v>
      </c>
      <c r="D35" s="5" t="s">
        <v>16</v>
      </c>
      <c r="E35" s="179"/>
    </row>
    <row r="36" spans="2:6" ht="22.5" customHeight="1" thickBot="1">
      <c r="B36" s="69">
        <v>13.404255319148936</v>
      </c>
      <c r="C36" s="70">
        <v>13.114754098360656</v>
      </c>
      <c r="D36" s="11" t="s">
        <v>17</v>
      </c>
      <c r="E36" s="180"/>
    </row>
    <row r="37" spans="2:6" ht="28.5" customHeight="1">
      <c r="B37" s="207" t="s">
        <v>116</v>
      </c>
      <c r="C37" s="207"/>
      <c r="D37" s="207"/>
      <c r="E37" s="207"/>
    </row>
  </sheetData>
  <mergeCells count="14">
    <mergeCell ref="B37:E37"/>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scale="79" orientation="portrait"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44"/>
  <sheetViews>
    <sheetView showGridLines="0" zoomScale="90" zoomScaleNormal="90" workbookViewId="0">
      <selection activeCell="B2" sqref="B2:E2"/>
    </sheetView>
  </sheetViews>
  <sheetFormatPr defaultColWidth="9" defaultRowHeight="14.25"/>
  <cols>
    <col min="1" max="1" width="7.5703125" style="22" customWidth="1"/>
    <col min="2" max="3" width="31.42578125" style="22" customWidth="1"/>
    <col min="4" max="4" width="53.7109375" style="22" customWidth="1"/>
    <col min="5" max="5" width="15.42578125" style="22" customWidth="1"/>
    <col min="6" max="6" width="16.5703125" style="22" bestFit="1" customWidth="1"/>
    <col min="7" max="16384" width="9" style="22"/>
  </cols>
  <sheetData>
    <row r="1" spans="1:6" ht="15" customHeight="1" thickBot="1"/>
    <row r="2" spans="1:6" ht="24.75" customHeight="1" thickBot="1">
      <c r="B2" s="239" t="s">
        <v>130</v>
      </c>
      <c r="C2" s="240"/>
      <c r="D2" s="241"/>
      <c r="E2" s="242"/>
    </row>
    <row r="3" spans="1:6" ht="24.75" customHeight="1" thickBot="1">
      <c r="B3" s="23">
        <v>1402</v>
      </c>
      <c r="C3" s="89">
        <v>1401</v>
      </c>
      <c r="D3" s="243" t="s">
        <v>154</v>
      </c>
      <c r="E3" s="244"/>
    </row>
    <row r="4" spans="1:6" ht="22.5" customHeight="1">
      <c r="B4" s="139">
        <v>7.3157132981956536</v>
      </c>
      <c r="C4" s="140">
        <v>5.9444446397745478</v>
      </c>
      <c r="D4" s="90" t="s">
        <v>131</v>
      </c>
      <c r="E4" s="236" t="s">
        <v>132</v>
      </c>
    </row>
    <row r="5" spans="1:6" ht="22.5" customHeight="1">
      <c r="B5" s="126">
        <v>0.10180261844753068</v>
      </c>
      <c r="C5" s="141">
        <v>8.7769990132144898E-2</v>
      </c>
      <c r="D5" s="91" t="s">
        <v>133</v>
      </c>
      <c r="E5" s="237"/>
    </row>
    <row r="6" spans="1:6" ht="22.5" customHeight="1">
      <c r="B6" s="142">
        <v>8.0284190773108968</v>
      </c>
      <c r="C6" s="143">
        <v>7.0820781905714449</v>
      </c>
      <c r="D6" s="90" t="s">
        <v>134</v>
      </c>
      <c r="E6" s="237"/>
    </row>
    <row r="7" spans="1:6" ht="22.5" customHeight="1">
      <c r="B7" s="112">
        <v>85.463940399481956</v>
      </c>
      <c r="C7" s="144">
        <v>69.934642820877045</v>
      </c>
      <c r="D7" s="91" t="s">
        <v>135</v>
      </c>
      <c r="E7" s="237"/>
    </row>
    <row r="8" spans="1:6" ht="19.5" customHeight="1">
      <c r="B8" s="142">
        <v>32.676590642523365</v>
      </c>
      <c r="C8" s="143">
        <v>20.726138458823531</v>
      </c>
      <c r="D8" s="90" t="s">
        <v>136</v>
      </c>
      <c r="E8" s="237"/>
    </row>
    <row r="9" spans="1:6" ht="22.5" customHeight="1" thickBot="1">
      <c r="B9" s="108">
        <v>2.1418341762959758</v>
      </c>
      <c r="C9" s="145">
        <v>1.8321831842580152</v>
      </c>
      <c r="D9" s="92" t="s">
        <v>137</v>
      </c>
      <c r="E9" s="237"/>
      <c r="F9" s="174"/>
    </row>
    <row r="10" spans="1:6" ht="27" customHeight="1">
      <c r="A10" s="88"/>
      <c r="B10" s="146">
        <v>2797116.159</v>
      </c>
      <c r="C10" s="140">
        <v>1761721.7379999999</v>
      </c>
      <c r="D10" s="93" t="s">
        <v>75</v>
      </c>
      <c r="E10" s="236" t="s">
        <v>9</v>
      </c>
    </row>
    <row r="11" spans="1:6" ht="22.5" customHeight="1">
      <c r="A11" s="88"/>
      <c r="B11" s="106">
        <v>58.771734415642442</v>
      </c>
      <c r="C11" s="147">
        <v>53.7</v>
      </c>
      <c r="D11" s="91" t="s">
        <v>138</v>
      </c>
      <c r="E11" s="237"/>
    </row>
    <row r="12" spans="1:6" ht="22.5" customHeight="1">
      <c r="A12" s="88"/>
      <c r="B12" s="142">
        <v>1639744.5859999992</v>
      </c>
      <c r="C12" s="143">
        <v>1015577.5739999999</v>
      </c>
      <c r="D12" s="90" t="s">
        <v>77</v>
      </c>
      <c r="E12" s="237"/>
    </row>
    <row r="13" spans="1:6" ht="22.5" customHeight="1">
      <c r="A13" s="88"/>
      <c r="B13" s="106">
        <v>61.459314185289337</v>
      </c>
      <c r="C13" s="147">
        <v>56.1</v>
      </c>
      <c r="D13" s="91" t="s">
        <v>138</v>
      </c>
      <c r="E13" s="237"/>
    </row>
    <row r="14" spans="1:6" ht="22.5" customHeight="1">
      <c r="A14" s="88"/>
      <c r="B14" s="142">
        <v>79.723399999999998</v>
      </c>
      <c r="C14" s="143">
        <v>80.553399999999996</v>
      </c>
      <c r="D14" s="90" t="s">
        <v>78</v>
      </c>
      <c r="E14" s="237"/>
    </row>
    <row r="15" spans="1:6" ht="22.5" customHeight="1">
      <c r="A15" s="88"/>
      <c r="B15" s="106">
        <v>-0.82999999999999829</v>
      </c>
      <c r="C15" s="147">
        <v>-2.6191000000000031</v>
      </c>
      <c r="D15" s="91" t="s">
        <v>10</v>
      </c>
      <c r="E15" s="237"/>
    </row>
    <row r="16" spans="1:6" ht="22.5" customHeight="1">
      <c r="A16" s="88"/>
      <c r="B16" s="142">
        <v>74.395056576554566</v>
      </c>
      <c r="C16" s="143">
        <v>72.549568778721621</v>
      </c>
      <c r="D16" s="90" t="s">
        <v>139</v>
      </c>
      <c r="E16" s="237"/>
    </row>
    <row r="17" spans="1:6" ht="22.5" customHeight="1">
      <c r="A17" s="88"/>
      <c r="B17" s="106">
        <v>28.08</v>
      </c>
      <c r="C17" s="147">
        <v>31.21</v>
      </c>
      <c r="D17" s="91" t="s">
        <v>79</v>
      </c>
      <c r="E17" s="237"/>
    </row>
    <row r="18" spans="1:6" ht="22.5" customHeight="1" thickBot="1">
      <c r="A18" s="88"/>
      <c r="B18" s="148">
        <v>13.81</v>
      </c>
      <c r="C18" s="149">
        <v>14.04</v>
      </c>
      <c r="D18" s="94" t="s">
        <v>80</v>
      </c>
      <c r="E18" s="238"/>
    </row>
    <row r="19" spans="1:6" ht="22.5" customHeight="1">
      <c r="A19" s="26"/>
      <c r="B19" s="150">
        <v>43658</v>
      </c>
      <c r="C19" s="151">
        <v>42889</v>
      </c>
      <c r="D19" s="91" t="s">
        <v>152</v>
      </c>
      <c r="E19" s="236" t="s">
        <v>11</v>
      </c>
      <c r="F19" s="26"/>
    </row>
    <row r="20" spans="1:6" ht="22.5" customHeight="1">
      <c r="A20" s="26"/>
      <c r="B20" s="152">
        <v>58867</v>
      </c>
      <c r="C20" s="153">
        <v>57466</v>
      </c>
      <c r="D20" s="90" t="s">
        <v>82</v>
      </c>
      <c r="E20" s="237"/>
      <c r="F20" s="26"/>
    </row>
    <row r="21" spans="1:6" ht="22.5" customHeight="1">
      <c r="B21" s="112">
        <v>1440</v>
      </c>
      <c r="C21" s="144">
        <v>1413</v>
      </c>
      <c r="D21" s="91" t="s">
        <v>12</v>
      </c>
      <c r="E21" s="237"/>
    </row>
    <row r="22" spans="1:6" ht="22.5" customHeight="1">
      <c r="B22" s="154">
        <v>1419</v>
      </c>
      <c r="C22" s="155">
        <v>1244</v>
      </c>
      <c r="D22" s="90" t="s">
        <v>140</v>
      </c>
      <c r="E22" s="237"/>
    </row>
    <row r="23" spans="1:6" ht="22.5" customHeight="1">
      <c r="B23" s="112">
        <v>3269</v>
      </c>
      <c r="C23" s="144">
        <v>2557</v>
      </c>
      <c r="D23" s="91" t="s">
        <v>274</v>
      </c>
      <c r="E23" s="237"/>
    </row>
    <row r="24" spans="1:6" ht="22.5" customHeight="1">
      <c r="B24" s="156">
        <v>2</v>
      </c>
      <c r="C24" s="157">
        <v>3</v>
      </c>
      <c r="D24" s="95" t="s">
        <v>141</v>
      </c>
      <c r="E24" s="237"/>
    </row>
    <row r="25" spans="1:6" ht="22.5" customHeight="1" thickBot="1">
      <c r="B25" s="106">
        <v>81.164717388191121</v>
      </c>
      <c r="C25" s="147">
        <v>80.555369981514772</v>
      </c>
      <c r="D25" s="91" t="s">
        <v>83</v>
      </c>
      <c r="E25" s="237"/>
    </row>
    <row r="26" spans="1:6" ht="22.5" customHeight="1">
      <c r="B26" s="116">
        <v>4100682850.2619877</v>
      </c>
      <c r="C26" s="117">
        <v>3017036602.4665298</v>
      </c>
      <c r="D26" s="96" t="s">
        <v>206</v>
      </c>
      <c r="E26" s="236" t="s">
        <v>142</v>
      </c>
    </row>
    <row r="27" spans="1:6" ht="22.5" customHeight="1">
      <c r="B27" s="118">
        <v>3344875881.6173458</v>
      </c>
      <c r="C27" s="119">
        <v>2379363617.3023477</v>
      </c>
      <c r="D27" s="91" t="s">
        <v>207</v>
      </c>
      <c r="E27" s="237"/>
    </row>
    <row r="28" spans="1:6" ht="22.5" customHeight="1">
      <c r="B28" s="120">
        <v>755806967.24794352</v>
      </c>
      <c r="C28" s="121">
        <v>637672981.88283551</v>
      </c>
      <c r="D28" s="90" t="s">
        <v>84</v>
      </c>
      <c r="E28" s="237"/>
    </row>
    <row r="29" spans="1:6" ht="22.5" customHeight="1">
      <c r="B29" s="118">
        <v>1776096786.3421807</v>
      </c>
      <c r="C29" s="119">
        <v>1117713319.8480589</v>
      </c>
      <c r="D29" s="91" t="s">
        <v>148</v>
      </c>
      <c r="E29" s="237"/>
    </row>
    <row r="30" spans="1:6" ht="22.5" customHeight="1">
      <c r="B30" s="120">
        <v>-451205638.45494676</v>
      </c>
      <c r="C30" s="121">
        <v>-277529211.28001302</v>
      </c>
      <c r="D30" s="90" t="s">
        <v>208</v>
      </c>
      <c r="E30" s="237"/>
    </row>
    <row r="31" spans="1:6" ht="22.5" customHeight="1">
      <c r="B31" s="118">
        <v>259517727.53795767</v>
      </c>
      <c r="C31" s="119">
        <v>170375420.0380238</v>
      </c>
      <c r="D31" s="91" t="s">
        <v>209</v>
      </c>
      <c r="E31" s="237"/>
    </row>
    <row r="32" spans="1:6" ht="22.5" customHeight="1">
      <c r="B32" s="120">
        <v>214571097.27837849</v>
      </c>
      <c r="C32" s="121">
        <v>136373782.17350319</v>
      </c>
      <c r="D32" s="90" t="s">
        <v>214</v>
      </c>
      <c r="E32" s="237"/>
    </row>
    <row r="33" spans="1:5" ht="22.5" customHeight="1">
      <c r="B33" s="118">
        <v>113422957.7689551</v>
      </c>
      <c r="C33" s="119">
        <v>142775781.68248507</v>
      </c>
      <c r="D33" s="91" t="s">
        <v>115</v>
      </c>
      <c r="E33" s="237"/>
    </row>
    <row r="34" spans="1:5" ht="22.5" customHeight="1">
      <c r="B34" s="122">
        <v>0.22</v>
      </c>
      <c r="C34" s="123">
        <v>0.2</v>
      </c>
      <c r="D34" s="90" t="s">
        <v>213</v>
      </c>
      <c r="E34" s="237"/>
    </row>
    <row r="35" spans="1:5" ht="22.5" customHeight="1" thickBot="1">
      <c r="B35" s="158">
        <v>6.1400000000000003E-2</v>
      </c>
      <c r="C35" s="125">
        <v>6.7900000000000002E-2</v>
      </c>
      <c r="D35" s="92" t="s">
        <v>212</v>
      </c>
      <c r="E35" s="238"/>
    </row>
    <row r="36" spans="1:5" ht="22.5" customHeight="1">
      <c r="A36" s="88"/>
      <c r="B36" s="159">
        <v>24555</v>
      </c>
      <c r="C36" s="136">
        <v>20854</v>
      </c>
      <c r="D36" s="93" t="s">
        <v>85</v>
      </c>
      <c r="E36" s="98" t="s">
        <v>73</v>
      </c>
    </row>
    <row r="37" spans="1:5" ht="22.5" customHeight="1">
      <c r="A37" s="88"/>
      <c r="B37" s="160">
        <v>29.875789045001017</v>
      </c>
      <c r="C37" s="127">
        <v>28.896135034046228</v>
      </c>
      <c r="D37" s="91" t="s">
        <v>14</v>
      </c>
      <c r="E37" s="232" t="s">
        <v>74</v>
      </c>
    </row>
    <row r="38" spans="1:5" ht="22.5" customHeight="1">
      <c r="A38" s="88"/>
      <c r="B38" s="161">
        <v>49.908368967623701</v>
      </c>
      <c r="C38" s="129">
        <v>50.177423995396566</v>
      </c>
      <c r="D38" s="90" t="s">
        <v>15</v>
      </c>
      <c r="E38" s="233"/>
    </row>
    <row r="39" spans="1:5" ht="22.5" customHeight="1">
      <c r="A39" s="88"/>
      <c r="B39" s="160">
        <v>6.6259417633883118</v>
      </c>
      <c r="C39" s="127">
        <v>7.1353217608132731</v>
      </c>
      <c r="D39" s="91" t="s">
        <v>16</v>
      </c>
      <c r="E39" s="233"/>
    </row>
    <row r="40" spans="1:5" ht="22.5" customHeight="1" thickBot="1">
      <c r="A40" s="88"/>
      <c r="B40" s="162">
        <v>13.589900223986968</v>
      </c>
      <c r="C40" s="131">
        <v>13.791119209743934</v>
      </c>
      <c r="D40" s="97" t="s">
        <v>17</v>
      </c>
      <c r="E40" s="234"/>
    </row>
    <row r="41" spans="1:5" ht="24" customHeight="1">
      <c r="B41" s="235" t="s">
        <v>272</v>
      </c>
      <c r="C41" s="235"/>
      <c r="D41" s="235"/>
      <c r="E41" s="235"/>
    </row>
    <row r="42" spans="1:5" ht="28.5" customHeight="1">
      <c r="B42" s="235" t="s">
        <v>271</v>
      </c>
      <c r="C42" s="235"/>
      <c r="D42" s="235"/>
      <c r="E42" s="235"/>
    </row>
    <row r="43" spans="1:5" ht="24.75" customHeight="1">
      <c r="B43" s="231" t="s">
        <v>153</v>
      </c>
      <c r="C43" s="231"/>
      <c r="D43" s="231"/>
      <c r="E43" s="231"/>
    </row>
    <row r="44" spans="1:5" ht="22.5" customHeight="1">
      <c r="B44" s="231" t="s">
        <v>273</v>
      </c>
      <c r="C44" s="231"/>
      <c r="D44" s="231"/>
      <c r="E44" s="231"/>
    </row>
  </sheetData>
  <mergeCells count="11">
    <mergeCell ref="E26:E35"/>
    <mergeCell ref="B2:E2"/>
    <mergeCell ref="D3:E3"/>
    <mergeCell ref="E4:E9"/>
    <mergeCell ref="E10:E18"/>
    <mergeCell ref="E19:E25"/>
    <mergeCell ref="B44:E44"/>
    <mergeCell ref="B43:E43"/>
    <mergeCell ref="E37:E40"/>
    <mergeCell ref="B41:E41"/>
    <mergeCell ref="B42:E42"/>
  </mergeCells>
  <pageMargins left="0.196850393700787" right="0.196850393700787" top="1" bottom="1" header="1" footer="1"/>
  <pageSetup paperSize="8" scale="7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36"/>
  <sheetViews>
    <sheetView showGridLines="0" zoomScaleNormal="100" workbookViewId="0">
      <selection activeCell="B2" sqref="B2:E2"/>
    </sheetView>
  </sheetViews>
  <sheetFormatPr defaultColWidth="9" defaultRowHeight="14.25"/>
  <cols>
    <col min="1" max="1" width="7.5703125" style="14" customWidth="1"/>
    <col min="2" max="2" width="31.7109375" style="14" customWidth="1"/>
    <col min="3" max="3" width="31.7109375" style="16" customWidth="1"/>
    <col min="4" max="4" width="48.5703125" style="14" customWidth="1"/>
    <col min="5" max="5" width="15.5703125" style="14" customWidth="1"/>
    <col min="6" max="16384" width="9" style="14"/>
  </cols>
  <sheetData>
    <row r="1" spans="2:5" ht="15" customHeight="1" thickBot="1"/>
    <row r="2" spans="2:5" ht="24.75" customHeight="1" thickBot="1">
      <c r="B2" s="195" t="s">
        <v>87</v>
      </c>
      <c r="C2" s="196"/>
      <c r="D2" s="197"/>
      <c r="E2" s="198"/>
    </row>
    <row r="3" spans="2:5" ht="24" customHeight="1">
      <c r="B3" s="183" t="s">
        <v>25</v>
      </c>
      <c r="C3" s="184"/>
      <c r="D3" s="3" t="s">
        <v>1</v>
      </c>
      <c r="E3" s="178" t="s">
        <v>119</v>
      </c>
    </row>
    <row r="4" spans="2:5" ht="36.75" customHeight="1">
      <c r="B4" s="181" t="s">
        <v>237</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26</v>
      </c>
      <c r="C7" s="186"/>
      <c r="D7" s="1" t="s">
        <v>7</v>
      </c>
      <c r="E7" s="179"/>
    </row>
    <row r="8" spans="2:5" ht="36" customHeight="1" thickBot="1">
      <c r="B8" s="203" t="s">
        <v>27</v>
      </c>
      <c r="C8" s="204"/>
      <c r="D8" s="4" t="s">
        <v>8</v>
      </c>
      <c r="E8" s="180"/>
    </row>
    <row r="9" spans="2:5" ht="24" customHeight="1" thickBot="1">
      <c r="B9" s="12">
        <v>1402</v>
      </c>
      <c r="C9" s="20">
        <v>1401</v>
      </c>
      <c r="D9" s="192"/>
      <c r="E9" s="193"/>
    </row>
    <row r="10" spans="2:5" ht="22.5" customHeight="1">
      <c r="B10" s="51">
        <v>123424.462</v>
      </c>
      <c r="C10" s="52">
        <v>77846.322</v>
      </c>
      <c r="D10" s="18" t="s">
        <v>75</v>
      </c>
      <c r="E10" s="190" t="s">
        <v>9</v>
      </c>
    </row>
    <row r="11" spans="2:5" ht="22.5" customHeight="1">
      <c r="B11" s="24">
        <v>4.4125611874526385</v>
      </c>
      <c r="C11" s="27">
        <v>4.4192027563449185</v>
      </c>
      <c r="D11" s="5" t="s">
        <v>76</v>
      </c>
      <c r="E11" s="191"/>
    </row>
    <row r="12" spans="2:5" ht="22.5" customHeight="1">
      <c r="B12" s="51">
        <v>77924.021999999997</v>
      </c>
      <c r="C12" s="52">
        <v>42347.42</v>
      </c>
      <c r="D12" s="18" t="s">
        <v>77</v>
      </c>
      <c r="E12" s="191"/>
    </row>
    <row r="13" spans="2:5" ht="22.5" customHeight="1">
      <c r="B13" s="24">
        <v>4.752204865642411</v>
      </c>
      <c r="C13" s="27">
        <v>4.1802706736470139</v>
      </c>
      <c r="D13" s="5" t="s">
        <v>76</v>
      </c>
      <c r="E13" s="191"/>
    </row>
    <row r="14" spans="2:5" ht="22.5" customHeight="1">
      <c r="B14" s="51">
        <v>83.565479999999994</v>
      </c>
      <c r="C14" s="52">
        <v>75.950490000000002</v>
      </c>
      <c r="D14" s="18" t="s">
        <v>78</v>
      </c>
      <c r="E14" s="191"/>
    </row>
    <row r="15" spans="2:5" ht="22.5" customHeight="1">
      <c r="B15" s="24">
        <v>7.6149899999999917</v>
      </c>
      <c r="C15" s="27">
        <v>6.3117000000000019</v>
      </c>
      <c r="D15" s="5" t="s">
        <v>10</v>
      </c>
      <c r="E15" s="191"/>
    </row>
    <row r="16" spans="2:5" ht="22.5" customHeight="1">
      <c r="B16" s="51">
        <v>5.9012188637400538</v>
      </c>
      <c r="C16" s="52">
        <v>5.4026795738381326</v>
      </c>
      <c r="D16" s="18" t="s">
        <v>79</v>
      </c>
      <c r="E16" s="191"/>
    </row>
    <row r="17" spans="2:5" ht="22.5" customHeight="1" thickBot="1">
      <c r="B17" s="25">
        <v>1.651932348588776</v>
      </c>
      <c r="C17" s="28">
        <v>2.1713638453971873</v>
      </c>
      <c r="D17" s="9" t="s">
        <v>80</v>
      </c>
      <c r="E17" s="191"/>
    </row>
    <row r="18" spans="2:5" ht="22.5" customHeight="1">
      <c r="B18" s="53">
        <v>2396</v>
      </c>
      <c r="C18" s="54">
        <v>2381</v>
      </c>
      <c r="D18" s="10" t="s">
        <v>81</v>
      </c>
      <c r="E18" s="190" t="s">
        <v>11</v>
      </c>
    </row>
    <row r="19" spans="2:5" s="16" customFormat="1" ht="22.5" customHeight="1">
      <c r="B19" s="31">
        <v>228</v>
      </c>
      <c r="C19" s="29">
        <v>232</v>
      </c>
      <c r="D19" s="5" t="s">
        <v>82</v>
      </c>
      <c r="E19" s="191"/>
    </row>
    <row r="20" spans="2:5" ht="22.5" customHeight="1">
      <c r="B20" s="55">
        <v>66</v>
      </c>
      <c r="C20" s="56">
        <v>73</v>
      </c>
      <c r="D20" s="6" t="s">
        <v>12</v>
      </c>
      <c r="E20" s="191"/>
    </row>
    <row r="21" spans="2:5" ht="22.5" customHeight="1" thickBot="1">
      <c r="B21" s="57">
        <f>'[1]مستقیم و غیرمستقیم'!$F$11</f>
        <v>98.990435729923604</v>
      </c>
      <c r="C21" s="58">
        <f>'[1]مستقیم و غیرمستقیم'!$Q$11</f>
        <v>99.154534237340073</v>
      </c>
      <c r="D21" s="7" t="s">
        <v>83</v>
      </c>
      <c r="E21" s="194"/>
    </row>
    <row r="22" spans="2:5" ht="22.5" customHeight="1">
      <c r="B22" s="59">
        <v>155653441.63451439</v>
      </c>
      <c r="C22" s="60">
        <v>120173080.231501</v>
      </c>
      <c r="D22" s="8" t="s">
        <v>206</v>
      </c>
      <c r="E22" s="191" t="s">
        <v>13</v>
      </c>
    </row>
    <row r="23" spans="2:5" ht="22.5" customHeight="1">
      <c r="B23" s="61">
        <v>139397821</v>
      </c>
      <c r="C23" s="33">
        <v>102075674.22620994</v>
      </c>
      <c r="D23" s="2" t="s">
        <v>207</v>
      </c>
      <c r="E23" s="191"/>
    </row>
    <row r="24" spans="2:5" ht="22.5" customHeight="1">
      <c r="B24" s="62">
        <v>16255620.984539002</v>
      </c>
      <c r="C24" s="63">
        <v>18097405.984539002</v>
      </c>
      <c r="D24" s="6" t="s">
        <v>84</v>
      </c>
      <c r="E24" s="191"/>
    </row>
    <row r="25" spans="2:5" ht="22.5" customHeight="1">
      <c r="B25" s="61">
        <v>84605649</v>
      </c>
      <c r="C25" s="33">
        <v>49272790</v>
      </c>
      <c r="D25" s="5" t="s">
        <v>148</v>
      </c>
      <c r="E25" s="191"/>
    </row>
    <row r="26" spans="2:5" ht="22.5" customHeight="1">
      <c r="B26" s="62">
        <v>-23526908</v>
      </c>
      <c r="C26" s="63">
        <v>-14493864</v>
      </c>
      <c r="D26" s="6" t="s">
        <v>208</v>
      </c>
      <c r="E26" s="191"/>
    </row>
    <row r="27" spans="2:5" ht="22.5" customHeight="1">
      <c r="B27" s="61">
        <v>9558226</v>
      </c>
      <c r="C27" s="33">
        <v>6121701</v>
      </c>
      <c r="D27" s="5" t="s">
        <v>209</v>
      </c>
      <c r="E27" s="191"/>
    </row>
    <row r="28" spans="2:5" ht="22.5" customHeight="1">
      <c r="B28" s="62">
        <v>5279696</v>
      </c>
      <c r="C28" s="63">
        <v>4836429</v>
      </c>
      <c r="D28" s="6" t="s">
        <v>214</v>
      </c>
      <c r="E28" s="191"/>
    </row>
    <row r="29" spans="2:5" ht="22.5" customHeight="1">
      <c r="B29" s="61">
        <v>65313</v>
      </c>
      <c r="C29" s="33">
        <v>4855648</v>
      </c>
      <c r="D29" s="5" t="s">
        <v>115</v>
      </c>
      <c r="E29" s="191"/>
    </row>
    <row r="30" spans="2:5" ht="22.5" customHeight="1">
      <c r="B30" s="64">
        <v>0.31</v>
      </c>
      <c r="C30" s="65">
        <v>0.26</v>
      </c>
      <c r="D30" s="6" t="s">
        <v>211</v>
      </c>
      <c r="E30" s="191"/>
    </row>
    <row r="31" spans="2:5" ht="22.5" customHeight="1" thickBot="1">
      <c r="B31" s="66">
        <v>6.7100000000000007E-2</v>
      </c>
      <c r="C31" s="48">
        <v>7.3099999999999998E-2</v>
      </c>
      <c r="D31" s="9" t="s">
        <v>212</v>
      </c>
      <c r="E31" s="194"/>
    </row>
    <row r="32" spans="2:5" ht="22.5" customHeight="1">
      <c r="B32" s="53">
        <v>885</v>
      </c>
      <c r="C32" s="54">
        <v>690</v>
      </c>
      <c r="D32" s="10" t="s">
        <v>85</v>
      </c>
      <c r="E32" s="19" t="s">
        <v>73</v>
      </c>
    </row>
    <row r="33" spans="2:5" ht="22.5" customHeight="1">
      <c r="B33" s="32">
        <v>41.02</v>
      </c>
      <c r="C33" s="30">
        <v>38.119999999999997</v>
      </c>
      <c r="D33" s="5" t="s">
        <v>14</v>
      </c>
      <c r="E33" s="189" t="s">
        <v>74</v>
      </c>
    </row>
    <row r="34" spans="2:5" ht="22.5" customHeight="1">
      <c r="B34" s="67">
        <v>50.17</v>
      </c>
      <c r="C34" s="68">
        <v>51.01</v>
      </c>
      <c r="D34" s="6" t="s">
        <v>15</v>
      </c>
      <c r="E34" s="179"/>
    </row>
    <row r="35" spans="2:5" ht="22.5" customHeight="1">
      <c r="B35" s="32">
        <v>2.94</v>
      </c>
      <c r="C35" s="30">
        <v>3.19</v>
      </c>
      <c r="D35" s="5" t="s">
        <v>16</v>
      </c>
      <c r="E35" s="179"/>
    </row>
    <row r="36" spans="2:5" ht="22.5" customHeight="1" thickBot="1">
      <c r="B36" s="69">
        <v>5.88</v>
      </c>
      <c r="C36" s="70">
        <v>7.68</v>
      </c>
      <c r="D36" s="11" t="s">
        <v>17</v>
      </c>
      <c r="E36" s="180"/>
    </row>
  </sheetData>
  <mergeCells count="13">
    <mergeCell ref="D9:E9"/>
    <mergeCell ref="E10:E17"/>
    <mergeCell ref="E18:E21"/>
    <mergeCell ref="E22:E31"/>
    <mergeCell ref="E33:E36"/>
    <mergeCell ref="B2:E2"/>
    <mergeCell ref="B3:C3"/>
    <mergeCell ref="E3:E8"/>
    <mergeCell ref="B4:C4"/>
    <mergeCell ref="B5:C5"/>
    <mergeCell ref="B6:C6"/>
    <mergeCell ref="B7:C7"/>
    <mergeCell ref="B8:C8"/>
  </mergeCells>
  <pageMargins left="0.196850393700787" right="0.196850393700787" top="1" bottom="1" header="1" footer="1"/>
  <pageSetup paperSize="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90</v>
      </c>
      <c r="C2" s="196"/>
      <c r="D2" s="197"/>
      <c r="E2" s="198"/>
    </row>
    <row r="3" spans="2:5" ht="24" customHeight="1">
      <c r="B3" s="183" t="s">
        <v>221</v>
      </c>
      <c r="C3" s="184"/>
      <c r="D3" s="3" t="s">
        <v>1</v>
      </c>
      <c r="E3" s="178" t="s">
        <v>119</v>
      </c>
    </row>
    <row r="4" spans="2:5" ht="30.75" customHeight="1">
      <c r="B4" s="181" t="s">
        <v>199</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26</v>
      </c>
      <c r="C7" s="186"/>
      <c r="D7" s="1" t="s">
        <v>7</v>
      </c>
      <c r="E7" s="179"/>
    </row>
    <row r="8" spans="2:5" ht="36" customHeight="1" thickBot="1">
      <c r="B8" s="187" t="s">
        <v>169</v>
      </c>
      <c r="C8" s="188"/>
      <c r="D8" s="4" t="s">
        <v>8</v>
      </c>
      <c r="E8" s="180"/>
    </row>
    <row r="9" spans="2:5" ht="24" customHeight="1" thickBot="1">
      <c r="B9" s="12">
        <v>1402</v>
      </c>
      <c r="C9" s="20">
        <v>1401</v>
      </c>
      <c r="D9" s="192"/>
      <c r="E9" s="193"/>
    </row>
    <row r="10" spans="2:5" ht="22.5" customHeight="1">
      <c r="B10" s="51">
        <v>63222.608</v>
      </c>
      <c r="C10" s="52">
        <v>38471.457000000002</v>
      </c>
      <c r="D10" s="18" t="s">
        <v>75</v>
      </c>
      <c r="E10" s="190" t="s">
        <v>9</v>
      </c>
    </row>
    <row r="11" spans="2:5" ht="22.5" customHeight="1">
      <c r="B11" s="24">
        <v>2.2602782439540441</v>
      </c>
      <c r="C11" s="27">
        <v>2.1839589134988935</v>
      </c>
      <c r="D11" s="5" t="s">
        <v>76</v>
      </c>
      <c r="E11" s="191"/>
    </row>
    <row r="12" spans="2:5" ht="22.5" customHeight="1">
      <c r="B12" s="51">
        <v>38408.097000000002</v>
      </c>
      <c r="C12" s="52">
        <v>18468.125</v>
      </c>
      <c r="D12" s="18" t="s">
        <v>77</v>
      </c>
      <c r="E12" s="191"/>
    </row>
    <row r="13" spans="2:5" ht="22.5" customHeight="1">
      <c r="B13" s="24">
        <v>2.3423219279346967</v>
      </c>
      <c r="C13" s="27">
        <v>1.8230570205870218</v>
      </c>
      <c r="D13" s="5" t="s">
        <v>76</v>
      </c>
      <c r="E13" s="191"/>
    </row>
    <row r="14" spans="2:5" ht="22.5" customHeight="1">
      <c r="B14" s="51">
        <v>81.769400000000005</v>
      </c>
      <c r="C14" s="52">
        <v>62.224339999999998</v>
      </c>
      <c r="D14" s="18" t="s">
        <v>78</v>
      </c>
      <c r="E14" s="191"/>
    </row>
    <row r="15" spans="2:5" ht="22.5" customHeight="1">
      <c r="B15" s="24">
        <v>19.545060000000007</v>
      </c>
      <c r="C15" s="27">
        <v>-1.962050000000005</v>
      </c>
      <c r="D15" s="5" t="s">
        <v>10</v>
      </c>
      <c r="E15" s="191"/>
    </row>
    <row r="16" spans="2:5" ht="22.5" customHeight="1">
      <c r="B16" s="51">
        <v>1.5759717417253565</v>
      </c>
      <c r="C16" s="52">
        <v>1.5416985205869751</v>
      </c>
      <c r="D16" s="18" t="s">
        <v>79</v>
      </c>
      <c r="E16" s="191"/>
    </row>
    <row r="17" spans="1:6" ht="22.5" customHeight="1" thickBot="1">
      <c r="B17" s="25">
        <v>1.4681524423350327</v>
      </c>
      <c r="C17" s="28">
        <v>0.9651030683492452</v>
      </c>
      <c r="D17" s="9" t="s">
        <v>80</v>
      </c>
      <c r="E17" s="191"/>
    </row>
    <row r="18" spans="1:6" ht="22.5" customHeight="1">
      <c r="B18" s="53">
        <v>1318</v>
      </c>
      <c r="C18" s="54">
        <v>1240</v>
      </c>
      <c r="D18" s="10" t="s">
        <v>81</v>
      </c>
      <c r="E18" s="190" t="s">
        <v>11</v>
      </c>
    </row>
    <row r="19" spans="1:6" ht="22.5" customHeight="1">
      <c r="B19" s="31">
        <v>208</v>
      </c>
      <c r="C19" s="29">
        <v>210</v>
      </c>
      <c r="D19" s="5" t="s">
        <v>82</v>
      </c>
      <c r="E19" s="191"/>
    </row>
    <row r="20" spans="1:6" ht="22.5" customHeight="1">
      <c r="B20" s="55">
        <v>54</v>
      </c>
      <c r="C20" s="56">
        <v>52</v>
      </c>
      <c r="D20" s="6" t="s">
        <v>12</v>
      </c>
      <c r="E20" s="191"/>
    </row>
    <row r="21" spans="1:6" ht="22.5" customHeight="1" thickBot="1">
      <c r="B21" s="57">
        <f>'[1]مستقیم و غیرمستقیم'!$F$12</f>
        <v>83.411162032417266</v>
      </c>
      <c r="C21" s="58">
        <f>'[1]مستقیم و غیرمستقیم'!$Q$12</f>
        <v>78.306303813759897</v>
      </c>
      <c r="D21" s="7" t="s">
        <v>83</v>
      </c>
      <c r="E21" s="194"/>
    </row>
    <row r="22" spans="1:6" ht="22.5" customHeight="1">
      <c r="B22" s="59">
        <v>85744020.964270756</v>
      </c>
      <c r="C22" s="60">
        <v>62343962.3330625</v>
      </c>
      <c r="D22" s="8" t="s">
        <v>206</v>
      </c>
      <c r="E22" s="191" t="s">
        <v>13</v>
      </c>
      <c r="F22" s="16"/>
    </row>
    <row r="23" spans="1:6" ht="22.5" customHeight="1">
      <c r="B23" s="61">
        <v>67027002.214598663</v>
      </c>
      <c r="C23" s="33">
        <v>43106206.697072692</v>
      </c>
      <c r="D23" s="2" t="s">
        <v>207</v>
      </c>
      <c r="E23" s="191"/>
      <c r="F23" s="16"/>
    </row>
    <row r="24" spans="1:6" ht="22.5" customHeight="1">
      <c r="B24" s="62">
        <v>18717018.57719228</v>
      </c>
      <c r="C24" s="63">
        <v>19237755.567504998</v>
      </c>
      <c r="D24" s="6" t="s">
        <v>84</v>
      </c>
      <c r="E24" s="191"/>
      <c r="F24" s="16"/>
    </row>
    <row r="25" spans="1:6" ht="22.5" customHeight="1">
      <c r="B25" s="61">
        <v>39207441.248479381</v>
      </c>
      <c r="C25" s="33">
        <v>22791639.161677059</v>
      </c>
      <c r="D25" s="5" t="s">
        <v>148</v>
      </c>
      <c r="E25" s="191"/>
      <c r="F25" s="16"/>
    </row>
    <row r="26" spans="1:6" ht="22.5" customHeight="1">
      <c r="B26" s="62">
        <v>-8392216.8307920918</v>
      </c>
      <c r="C26" s="63">
        <v>-5197304.7906968072</v>
      </c>
      <c r="D26" s="6" t="s">
        <v>208</v>
      </c>
      <c r="E26" s="191"/>
      <c r="F26" s="16"/>
    </row>
    <row r="27" spans="1:6" ht="22.5" customHeight="1">
      <c r="B27" s="61">
        <v>821199</v>
      </c>
      <c r="C27" s="33">
        <v>839335</v>
      </c>
      <c r="D27" s="5" t="s">
        <v>209</v>
      </c>
      <c r="E27" s="191"/>
      <c r="F27" s="16"/>
    </row>
    <row r="28" spans="1:6" ht="22.5" customHeight="1">
      <c r="B28" s="62">
        <v>-1175667.9903127179</v>
      </c>
      <c r="C28" s="63">
        <v>3535673.7023490071</v>
      </c>
      <c r="D28" s="6" t="s">
        <v>214</v>
      </c>
      <c r="E28" s="191"/>
      <c r="F28" s="16"/>
    </row>
    <row r="29" spans="1:6" ht="22.5" customHeight="1">
      <c r="B29" s="61">
        <v>-553246.99031271785</v>
      </c>
      <c r="C29" s="33">
        <v>2902693.6989330072</v>
      </c>
      <c r="D29" s="5" t="s">
        <v>115</v>
      </c>
      <c r="E29" s="191"/>
      <c r="F29" s="16"/>
    </row>
    <row r="30" spans="1:6" ht="22.5" customHeight="1">
      <c r="B30" s="64">
        <v>0.04</v>
      </c>
      <c r="C30" s="65">
        <v>0.05</v>
      </c>
      <c r="D30" s="6" t="s">
        <v>211</v>
      </c>
      <c r="E30" s="191"/>
      <c r="F30" s="16"/>
    </row>
    <row r="31" spans="1:6" ht="22.5" customHeight="1" thickBot="1">
      <c r="B31" s="66">
        <v>6.8099999999999994E-2</v>
      </c>
      <c r="C31" s="48">
        <v>8.6699999999999999E-2</v>
      </c>
      <c r="D31" s="9" t="s">
        <v>212</v>
      </c>
      <c r="E31" s="194"/>
    </row>
    <row r="32" spans="1:6" ht="22.5" customHeight="1">
      <c r="A32" s="16"/>
      <c r="B32" s="53">
        <v>659</v>
      </c>
      <c r="C32" s="54">
        <v>542</v>
      </c>
      <c r="D32" s="10" t="s">
        <v>85</v>
      </c>
      <c r="E32" s="19" t="s">
        <v>73</v>
      </c>
    </row>
    <row r="33" spans="1:5" ht="22.5" customHeight="1">
      <c r="A33" s="16"/>
      <c r="B33" s="32">
        <v>21.4</v>
      </c>
      <c r="C33" s="30">
        <v>25.28</v>
      </c>
      <c r="D33" s="5" t="s">
        <v>14</v>
      </c>
      <c r="E33" s="189" t="s">
        <v>74</v>
      </c>
    </row>
    <row r="34" spans="1:5" ht="22.5" customHeight="1">
      <c r="A34" s="16"/>
      <c r="B34" s="67">
        <v>53.57</v>
      </c>
      <c r="C34" s="68">
        <v>59.04</v>
      </c>
      <c r="D34" s="6" t="s">
        <v>15</v>
      </c>
      <c r="E34" s="179"/>
    </row>
    <row r="35" spans="1:5" ht="22.5" customHeight="1">
      <c r="A35" s="16"/>
      <c r="B35" s="32">
        <v>7.59</v>
      </c>
      <c r="C35" s="30">
        <v>7.75</v>
      </c>
      <c r="D35" s="5" t="s">
        <v>16</v>
      </c>
      <c r="E35" s="179"/>
    </row>
    <row r="36" spans="1:5" ht="22.5" customHeight="1" thickBot="1">
      <c r="A36" s="16"/>
      <c r="B36" s="69">
        <v>17.45</v>
      </c>
      <c r="C36" s="70">
        <v>7.93</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91</v>
      </c>
      <c r="C2" s="196"/>
      <c r="D2" s="197"/>
      <c r="E2" s="198"/>
    </row>
    <row r="3" spans="2:5" ht="24" customHeight="1">
      <c r="B3" s="183" t="s">
        <v>28</v>
      </c>
      <c r="C3" s="184"/>
      <c r="D3" s="3" t="s">
        <v>1</v>
      </c>
      <c r="E3" s="178" t="s">
        <v>119</v>
      </c>
    </row>
    <row r="4" spans="2:5" ht="42" customHeight="1">
      <c r="B4" s="181" t="s">
        <v>238</v>
      </c>
      <c r="C4" s="182"/>
      <c r="D4" s="2" t="s">
        <v>2</v>
      </c>
      <c r="E4" s="179"/>
    </row>
    <row r="5" spans="2:5" ht="32.25" customHeight="1">
      <c r="B5" s="185" t="s">
        <v>234</v>
      </c>
      <c r="C5" s="186"/>
      <c r="D5" s="1" t="s">
        <v>3</v>
      </c>
      <c r="E5" s="179"/>
    </row>
    <row r="6" spans="2:5" ht="32.25" customHeight="1">
      <c r="B6" s="181" t="s">
        <v>4</v>
      </c>
      <c r="C6" s="182"/>
      <c r="D6" s="2" t="s">
        <v>5</v>
      </c>
      <c r="E6" s="179"/>
    </row>
    <row r="7" spans="2:5" ht="32.25" customHeight="1">
      <c r="B7" s="185" t="s">
        <v>26</v>
      </c>
      <c r="C7" s="186"/>
      <c r="D7" s="1" t="s">
        <v>7</v>
      </c>
      <c r="E7" s="179"/>
    </row>
    <row r="8" spans="2:5" ht="45" customHeight="1" thickBot="1">
      <c r="B8" s="187" t="s">
        <v>29</v>
      </c>
      <c r="C8" s="188"/>
      <c r="D8" s="4" t="s">
        <v>8</v>
      </c>
      <c r="E8" s="180"/>
    </row>
    <row r="9" spans="2:5" ht="24" customHeight="1" thickBot="1">
      <c r="B9" s="12">
        <v>1402</v>
      </c>
      <c r="C9" s="20">
        <v>1401</v>
      </c>
      <c r="D9" s="192"/>
      <c r="E9" s="193"/>
    </row>
    <row r="10" spans="2:5" ht="22.5" customHeight="1">
      <c r="B10" s="104">
        <v>50774.264000000003</v>
      </c>
      <c r="C10" s="105">
        <v>35074.936999999998</v>
      </c>
      <c r="D10" s="18" t="s">
        <v>75</v>
      </c>
      <c r="E10" s="190" t="s">
        <v>9</v>
      </c>
    </row>
    <row r="11" spans="2:5" ht="22.5" customHeight="1">
      <c r="B11" s="106">
        <v>1.815236161595533</v>
      </c>
      <c r="C11" s="107">
        <v>1.9911442735730578</v>
      </c>
      <c r="D11" s="5" t="s">
        <v>76</v>
      </c>
      <c r="E11" s="191"/>
    </row>
    <row r="12" spans="2:5" ht="22.5" customHeight="1">
      <c r="B12" s="104">
        <v>26356.177</v>
      </c>
      <c r="C12" s="105">
        <v>15256.249</v>
      </c>
      <c r="D12" s="18" t="s">
        <v>77</v>
      </c>
      <c r="E12" s="191"/>
    </row>
    <row r="13" spans="2:5" ht="22.5" customHeight="1">
      <c r="B13" s="106">
        <v>1.6073342900489995</v>
      </c>
      <c r="C13" s="107">
        <v>1.5060008445510158</v>
      </c>
      <c r="D13" s="5" t="s">
        <v>76</v>
      </c>
      <c r="E13" s="191"/>
    </row>
    <row r="14" spans="2:5" ht="22.5" customHeight="1">
      <c r="B14" s="104">
        <v>56.899560000000001</v>
      </c>
      <c r="C14" s="105">
        <v>48.201569999999997</v>
      </c>
      <c r="D14" s="18" t="s">
        <v>78</v>
      </c>
      <c r="E14" s="191"/>
    </row>
    <row r="15" spans="2:5" ht="22.5" customHeight="1">
      <c r="B15" s="106">
        <v>8.6979900000000043</v>
      </c>
      <c r="C15" s="107">
        <v>13.148809999999997</v>
      </c>
      <c r="D15" s="5" t="s">
        <v>10</v>
      </c>
      <c r="E15" s="191"/>
    </row>
    <row r="16" spans="2:5" ht="22.5" customHeight="1">
      <c r="B16" s="104">
        <v>0.48369172497460444</v>
      </c>
      <c r="C16" s="105">
        <v>0.61425486849220834</v>
      </c>
      <c r="D16" s="18" t="s">
        <v>79</v>
      </c>
      <c r="E16" s="191"/>
    </row>
    <row r="17" spans="2:5" ht="22.5" customHeight="1" thickBot="1">
      <c r="B17" s="108">
        <v>6.5364341440394407</v>
      </c>
      <c r="C17" s="109">
        <v>7.0990027006379606</v>
      </c>
      <c r="D17" s="9" t="s">
        <v>80</v>
      </c>
      <c r="E17" s="191"/>
    </row>
    <row r="18" spans="2:5" ht="22.5" customHeight="1">
      <c r="B18" s="110">
        <v>1859</v>
      </c>
      <c r="C18" s="111">
        <v>1872</v>
      </c>
      <c r="D18" s="10" t="s">
        <v>81</v>
      </c>
      <c r="E18" s="190" t="s">
        <v>11</v>
      </c>
    </row>
    <row r="19" spans="2:5" ht="22.5" customHeight="1">
      <c r="B19" s="112">
        <v>474</v>
      </c>
      <c r="C19" s="113">
        <v>451</v>
      </c>
      <c r="D19" s="5" t="s">
        <v>82</v>
      </c>
      <c r="E19" s="191"/>
    </row>
    <row r="20" spans="2:5" ht="22.5" customHeight="1">
      <c r="B20" s="114">
        <v>53</v>
      </c>
      <c r="C20" s="115">
        <v>57</v>
      </c>
      <c r="D20" s="6" t="s">
        <v>12</v>
      </c>
      <c r="E20" s="191"/>
    </row>
    <row r="21" spans="2:5" ht="22.5" customHeight="1" thickBot="1">
      <c r="B21" s="57">
        <f>'[1]مستقیم و غیرمستقیم'!$F$13</f>
        <v>89.445777096837858</v>
      </c>
      <c r="C21" s="58">
        <f>'[1]مستقیم و غیرمستقیم'!$Q$13</f>
        <v>87.48313076086211</v>
      </c>
      <c r="D21" s="7" t="s">
        <v>83</v>
      </c>
      <c r="E21" s="194"/>
    </row>
    <row r="22" spans="2:5" ht="22.5" customHeight="1">
      <c r="B22" s="116">
        <v>161342239.09546542</v>
      </c>
      <c r="C22" s="117">
        <v>125869392.45806986</v>
      </c>
      <c r="D22" s="8" t="s">
        <v>206</v>
      </c>
      <c r="E22" s="191" t="s">
        <v>13</v>
      </c>
    </row>
    <row r="23" spans="2:5" ht="22.5" customHeight="1">
      <c r="B23" s="118">
        <v>138447125.66609222</v>
      </c>
      <c r="C23" s="119">
        <v>106768962.03603777</v>
      </c>
      <c r="D23" s="2" t="s">
        <v>207</v>
      </c>
      <c r="E23" s="191"/>
    </row>
    <row r="24" spans="2:5" ht="22.5" customHeight="1">
      <c r="B24" s="120">
        <v>22895113.116957612</v>
      </c>
      <c r="C24" s="121">
        <v>19100430</v>
      </c>
      <c r="D24" s="6" t="s">
        <v>84</v>
      </c>
      <c r="E24" s="191"/>
    </row>
    <row r="25" spans="2:5" ht="22.5" customHeight="1">
      <c r="B25" s="118">
        <v>27655105.344421644</v>
      </c>
      <c r="C25" s="119">
        <v>16678089.919912003</v>
      </c>
      <c r="D25" s="5" t="s">
        <v>148</v>
      </c>
      <c r="E25" s="191"/>
    </row>
    <row r="26" spans="2:5" ht="22.5" customHeight="1">
      <c r="B26" s="120">
        <v>-12907047.005024701</v>
      </c>
      <c r="C26" s="121">
        <v>-10747332.627910415</v>
      </c>
      <c r="D26" s="6" t="s">
        <v>208</v>
      </c>
      <c r="E26" s="191"/>
    </row>
    <row r="27" spans="2:5" ht="22.5" customHeight="1">
      <c r="B27" s="118">
        <v>14660148.921329999</v>
      </c>
      <c r="C27" s="119">
        <v>13530176</v>
      </c>
      <c r="D27" s="5" t="s">
        <v>209</v>
      </c>
      <c r="E27" s="191"/>
    </row>
    <row r="28" spans="2:5" ht="22.5" customHeight="1">
      <c r="B28" s="120">
        <v>9170852.4470336102</v>
      </c>
      <c r="C28" s="121">
        <v>7721524.7701695878</v>
      </c>
      <c r="D28" s="6" t="s">
        <v>214</v>
      </c>
      <c r="E28" s="191"/>
    </row>
    <row r="29" spans="2:5" ht="22.5" customHeight="1">
      <c r="B29" s="118">
        <v>6263913.1169576105</v>
      </c>
      <c r="C29" s="119">
        <v>5509687.3701695874</v>
      </c>
      <c r="D29" s="5" t="s">
        <v>115</v>
      </c>
      <c r="E29" s="191"/>
    </row>
    <row r="30" spans="2:5" ht="22.5" customHeight="1">
      <c r="B30" s="122">
        <v>0.21</v>
      </c>
      <c r="C30" s="123">
        <v>0.26</v>
      </c>
      <c r="D30" s="6" t="s">
        <v>211</v>
      </c>
      <c r="E30" s="191"/>
    </row>
    <row r="31" spans="2:5" ht="22.5" customHeight="1" thickBot="1">
      <c r="B31" s="124">
        <v>7.7700000000000005E-2</v>
      </c>
      <c r="C31" s="125">
        <v>7.9500000000000001E-2</v>
      </c>
      <c r="D31" s="9" t="s">
        <v>212</v>
      </c>
      <c r="E31" s="194"/>
    </row>
    <row r="32" spans="2:5" ht="22.5" customHeight="1">
      <c r="B32" s="110">
        <v>655</v>
      </c>
      <c r="C32" s="111">
        <v>604</v>
      </c>
      <c r="D32" s="10" t="s">
        <v>85</v>
      </c>
      <c r="E32" s="19" t="s">
        <v>73</v>
      </c>
    </row>
    <row r="33" spans="2:5" ht="22.5" customHeight="1">
      <c r="B33" s="126">
        <v>16.95</v>
      </c>
      <c r="C33" s="127">
        <v>15.56</v>
      </c>
      <c r="D33" s="5" t="s">
        <v>14</v>
      </c>
      <c r="E33" s="189" t="s">
        <v>74</v>
      </c>
    </row>
    <row r="34" spans="2:5" ht="22.5" customHeight="1">
      <c r="B34" s="128">
        <v>59.54</v>
      </c>
      <c r="C34" s="129">
        <v>59.44</v>
      </c>
      <c r="D34" s="6" t="s">
        <v>15</v>
      </c>
      <c r="E34" s="179"/>
    </row>
    <row r="35" spans="2:5" ht="22.5" customHeight="1">
      <c r="B35" s="126">
        <v>5.8</v>
      </c>
      <c r="C35" s="127">
        <v>6.29</v>
      </c>
      <c r="D35" s="5" t="s">
        <v>16</v>
      </c>
      <c r="E35" s="179"/>
    </row>
    <row r="36" spans="2:5" ht="22.5" customHeight="1" thickBot="1">
      <c r="B36" s="130">
        <v>17.71</v>
      </c>
      <c r="C36" s="131">
        <v>18.71</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85546875" style="15" customWidth="1"/>
    <col min="3" max="3" width="31.85546875" style="16" customWidth="1"/>
    <col min="4" max="4" width="48.5703125" style="15" customWidth="1"/>
    <col min="5" max="5" width="15.5703125" style="15" customWidth="1"/>
    <col min="6" max="16384" width="9" style="15"/>
  </cols>
  <sheetData>
    <row r="1" spans="2:5" ht="15" customHeight="1" thickBot="1"/>
    <row r="2" spans="2:5" ht="24.75" customHeight="1" thickBot="1">
      <c r="B2" s="195" t="s">
        <v>92</v>
      </c>
      <c r="C2" s="196"/>
      <c r="D2" s="197"/>
      <c r="E2" s="198"/>
    </row>
    <row r="3" spans="2:5" ht="24" customHeight="1">
      <c r="B3" s="205" t="s">
        <v>239</v>
      </c>
      <c r="C3" s="206"/>
      <c r="D3" s="3" t="s">
        <v>1</v>
      </c>
      <c r="E3" s="178" t="s">
        <v>119</v>
      </c>
    </row>
    <row r="4" spans="2:5" ht="29.25" customHeight="1">
      <c r="B4" s="181" t="s">
        <v>227</v>
      </c>
      <c r="C4" s="182"/>
      <c r="D4" s="2" t="s">
        <v>2</v>
      </c>
      <c r="E4" s="179"/>
    </row>
    <row r="5" spans="2:5" ht="24" customHeight="1">
      <c r="B5" s="185" t="s">
        <v>234</v>
      </c>
      <c r="C5" s="186"/>
      <c r="D5" s="1" t="s">
        <v>3</v>
      </c>
      <c r="E5" s="179"/>
    </row>
    <row r="6" spans="2:5" ht="24" customHeight="1">
      <c r="B6" s="181" t="s">
        <v>4</v>
      </c>
      <c r="C6" s="182"/>
      <c r="D6" s="2" t="s">
        <v>5</v>
      </c>
      <c r="E6" s="179"/>
    </row>
    <row r="7" spans="2:5" ht="24" customHeight="1">
      <c r="B7" s="185" t="s">
        <v>30</v>
      </c>
      <c r="C7" s="186"/>
      <c r="D7" s="1" t="s">
        <v>7</v>
      </c>
      <c r="E7" s="179"/>
    </row>
    <row r="8" spans="2:5" ht="24" customHeight="1" thickBot="1">
      <c r="B8" s="187" t="s">
        <v>201</v>
      </c>
      <c r="C8" s="188"/>
      <c r="D8" s="4" t="s">
        <v>8</v>
      </c>
      <c r="E8" s="180"/>
    </row>
    <row r="9" spans="2:5" ht="24" customHeight="1" thickBot="1">
      <c r="B9" s="12">
        <v>1402</v>
      </c>
      <c r="C9" s="20">
        <v>1401</v>
      </c>
      <c r="D9" s="192"/>
      <c r="E9" s="193"/>
    </row>
    <row r="10" spans="2:5" ht="22.5" customHeight="1">
      <c r="B10" s="51">
        <v>90859.014999999999</v>
      </c>
      <c r="C10" s="52">
        <v>46877.124000000003</v>
      </c>
      <c r="D10" s="18" t="s">
        <v>75</v>
      </c>
      <c r="E10" s="190" t="s">
        <v>9</v>
      </c>
    </row>
    <row r="11" spans="2:5" ht="22.5" customHeight="1">
      <c r="B11" s="24">
        <v>3.2483103966795261</v>
      </c>
      <c r="C11" s="27">
        <v>2.6608698844999061</v>
      </c>
      <c r="D11" s="5" t="s">
        <v>76</v>
      </c>
      <c r="E11" s="191"/>
    </row>
    <row r="12" spans="2:5" ht="22.5" customHeight="1">
      <c r="B12" s="51">
        <v>53973.158000000003</v>
      </c>
      <c r="C12" s="52">
        <v>33752.029000000002</v>
      </c>
      <c r="D12" s="18" t="s">
        <v>77</v>
      </c>
      <c r="E12" s="191"/>
    </row>
    <row r="13" spans="2:5" ht="22.5" customHeight="1">
      <c r="B13" s="24">
        <v>3.2915588476899544</v>
      </c>
      <c r="C13" s="27">
        <v>3.3234319362832014</v>
      </c>
      <c r="D13" s="5" t="s">
        <v>76</v>
      </c>
      <c r="E13" s="191"/>
    </row>
    <row r="14" spans="2:5" ht="22.5" customHeight="1">
      <c r="B14" s="51">
        <v>78.495720000000006</v>
      </c>
      <c r="C14" s="52">
        <v>82.934280000000001</v>
      </c>
      <c r="D14" s="18" t="s">
        <v>78</v>
      </c>
      <c r="E14" s="191"/>
    </row>
    <row r="15" spans="2:5" ht="22.5" customHeight="1">
      <c r="B15" s="24">
        <v>-4.4385599999999954</v>
      </c>
      <c r="C15" s="27">
        <v>-12.981009999999998</v>
      </c>
      <c r="D15" s="5" t="s">
        <v>10</v>
      </c>
      <c r="E15" s="191"/>
    </row>
    <row r="16" spans="2:5" ht="22.5" customHeight="1">
      <c r="B16" s="51">
        <v>1.4479826488903582</v>
      </c>
      <c r="C16" s="52">
        <v>1.30614480687926</v>
      </c>
      <c r="D16" s="18" t="s">
        <v>79</v>
      </c>
      <c r="E16" s="191"/>
    </row>
    <row r="17" spans="2:5" ht="22.5" customHeight="1" thickBot="1">
      <c r="B17" s="25">
        <v>1.6639960179328981</v>
      </c>
      <c r="C17" s="28">
        <v>2.5971745773179169</v>
      </c>
      <c r="D17" s="9" t="s">
        <v>80</v>
      </c>
      <c r="E17" s="191"/>
    </row>
    <row r="18" spans="2:5" ht="22.5" customHeight="1">
      <c r="B18" s="53">
        <v>1084</v>
      </c>
      <c r="C18" s="54">
        <v>1075</v>
      </c>
      <c r="D18" s="10" t="s">
        <v>81</v>
      </c>
      <c r="E18" s="190" t="s">
        <v>11</v>
      </c>
    </row>
    <row r="19" spans="2:5" ht="22.5" customHeight="1">
      <c r="B19" s="31">
        <v>96</v>
      </c>
      <c r="C19" s="29">
        <v>108</v>
      </c>
      <c r="D19" s="5" t="s">
        <v>82</v>
      </c>
      <c r="E19" s="191"/>
    </row>
    <row r="20" spans="2:5" ht="22.5" customHeight="1">
      <c r="B20" s="55">
        <v>63</v>
      </c>
      <c r="C20" s="56">
        <v>64</v>
      </c>
      <c r="D20" s="6" t="s">
        <v>12</v>
      </c>
      <c r="E20" s="191"/>
    </row>
    <row r="21" spans="2:5" ht="22.5" customHeight="1" thickBot="1">
      <c r="B21" s="57">
        <f>'[1]مستقیم و غیرمستقیم'!$F$14</f>
        <v>59.619520418529746</v>
      </c>
      <c r="C21" s="58">
        <f>'[1]مستقیم و غیرمستقیم'!$Q$14</f>
        <v>53.358422756481382</v>
      </c>
      <c r="D21" s="7" t="s">
        <v>83</v>
      </c>
      <c r="E21" s="194"/>
    </row>
    <row r="22" spans="2:5" ht="22.5" customHeight="1">
      <c r="B22" s="59">
        <v>76833325</v>
      </c>
      <c r="C22" s="60">
        <v>47284941</v>
      </c>
      <c r="D22" s="8" t="s">
        <v>206</v>
      </c>
      <c r="E22" s="191" t="s">
        <v>13</v>
      </c>
    </row>
    <row r="23" spans="2:5" ht="22.5" customHeight="1">
      <c r="B23" s="61">
        <v>70560053</v>
      </c>
      <c r="C23" s="33">
        <v>44873342</v>
      </c>
      <c r="D23" s="2" t="s">
        <v>207</v>
      </c>
      <c r="E23" s="191"/>
    </row>
    <row r="24" spans="2:5" ht="22.5" customHeight="1">
      <c r="B24" s="62">
        <v>6273272</v>
      </c>
      <c r="C24" s="63">
        <v>2411599</v>
      </c>
      <c r="D24" s="6" t="s">
        <v>84</v>
      </c>
      <c r="E24" s="191"/>
    </row>
    <row r="25" spans="2:5" ht="22.5" customHeight="1">
      <c r="B25" s="61">
        <v>60035533</v>
      </c>
      <c r="C25" s="33">
        <v>32289689</v>
      </c>
      <c r="D25" s="5" t="s">
        <v>148</v>
      </c>
      <c r="E25" s="191"/>
    </row>
    <row r="26" spans="2:5" ht="22.5" customHeight="1">
      <c r="B26" s="62">
        <v>-6309757</v>
      </c>
      <c r="C26" s="63">
        <v>-3877649</v>
      </c>
      <c r="D26" s="6" t="s">
        <v>208</v>
      </c>
      <c r="E26" s="191"/>
    </row>
    <row r="27" spans="2:5" ht="22.5" customHeight="1">
      <c r="B27" s="61">
        <v>1271594</v>
      </c>
      <c r="C27" s="33">
        <v>2155181</v>
      </c>
      <c r="D27" s="5" t="s">
        <v>209</v>
      </c>
      <c r="E27" s="191"/>
    </row>
    <row r="28" spans="2:5" ht="22.5" customHeight="1">
      <c r="B28" s="62">
        <v>8509064</v>
      </c>
      <c r="C28" s="63">
        <v>4466780</v>
      </c>
      <c r="D28" s="6" t="s">
        <v>214</v>
      </c>
      <c r="E28" s="191"/>
    </row>
    <row r="29" spans="2:5" ht="22.5" customHeight="1">
      <c r="B29" s="61">
        <v>3901670</v>
      </c>
      <c r="C29" s="33">
        <v>867694</v>
      </c>
      <c r="D29" s="5" t="s">
        <v>115</v>
      </c>
      <c r="E29" s="191"/>
    </row>
    <row r="30" spans="2:5" ht="22.5" customHeight="1">
      <c r="B30" s="64">
        <v>0.16</v>
      </c>
      <c r="C30" s="65">
        <v>0.23</v>
      </c>
      <c r="D30" s="6" t="s">
        <v>211</v>
      </c>
      <c r="E30" s="191"/>
    </row>
    <row r="31" spans="2:5" ht="22.5" customHeight="1" thickBot="1">
      <c r="B31" s="66">
        <v>6.4600000000000005E-2</v>
      </c>
      <c r="C31" s="48">
        <v>7.6300000000000007E-2</v>
      </c>
      <c r="D31" s="9" t="s">
        <v>212</v>
      </c>
      <c r="E31" s="194"/>
    </row>
    <row r="32" spans="2:5" ht="22.5" customHeight="1">
      <c r="B32" s="53">
        <v>735</v>
      </c>
      <c r="C32" s="54">
        <v>678</v>
      </c>
      <c r="D32" s="10" t="s">
        <v>85</v>
      </c>
      <c r="E32" s="19" t="s">
        <v>73</v>
      </c>
    </row>
    <row r="33" spans="2:5" ht="22.5" customHeight="1">
      <c r="B33" s="32">
        <v>35.102040816326529</v>
      </c>
      <c r="C33" s="30">
        <v>34.365781710914455</v>
      </c>
      <c r="D33" s="5" t="s">
        <v>14</v>
      </c>
      <c r="E33" s="189" t="s">
        <v>74</v>
      </c>
    </row>
    <row r="34" spans="2:5" ht="22.5" customHeight="1">
      <c r="B34" s="67">
        <v>46.394557823129254</v>
      </c>
      <c r="C34" s="68">
        <v>47.787610619469028</v>
      </c>
      <c r="D34" s="6" t="s">
        <v>15</v>
      </c>
      <c r="E34" s="179"/>
    </row>
    <row r="35" spans="2:5" ht="22.5" customHeight="1">
      <c r="B35" s="32">
        <v>4.49</v>
      </c>
      <c r="C35" s="30">
        <v>4.71976401179941</v>
      </c>
      <c r="D35" s="5" t="s">
        <v>16</v>
      </c>
      <c r="E35" s="179"/>
    </row>
    <row r="36" spans="2:5" ht="22.5" customHeight="1" thickBot="1">
      <c r="B36" s="69">
        <v>14.01</v>
      </c>
      <c r="C36" s="70">
        <v>13.126843657817108</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36"/>
  <sheetViews>
    <sheetView showGridLines="0" zoomScaleNormal="100" workbookViewId="0">
      <selection activeCell="B2" sqref="B2:E2"/>
    </sheetView>
  </sheetViews>
  <sheetFormatPr defaultColWidth="9" defaultRowHeight="14.25"/>
  <cols>
    <col min="1" max="1" width="7.5703125" style="15" customWidth="1"/>
    <col min="2" max="2" width="31.7109375" style="15" customWidth="1"/>
    <col min="3" max="3" width="31.7109375" style="16" customWidth="1"/>
    <col min="4" max="4" width="48.5703125" style="15" customWidth="1"/>
    <col min="5" max="5" width="15.5703125" style="15" customWidth="1"/>
    <col min="6" max="16384" width="9" style="15"/>
  </cols>
  <sheetData>
    <row r="1" spans="2:5" ht="15" customHeight="1" thickBot="1"/>
    <row r="2" spans="2:5" ht="24.75" customHeight="1" thickBot="1">
      <c r="B2" s="195" t="s">
        <v>93</v>
      </c>
      <c r="C2" s="196"/>
      <c r="D2" s="197"/>
      <c r="E2" s="198"/>
    </row>
    <row r="3" spans="2:5" ht="24" customHeight="1">
      <c r="B3" s="183" t="s">
        <v>155</v>
      </c>
      <c r="C3" s="184"/>
      <c r="D3" s="3" t="s">
        <v>1</v>
      </c>
      <c r="E3" s="178" t="s">
        <v>119</v>
      </c>
    </row>
    <row r="4" spans="2:5" ht="30.75" customHeight="1">
      <c r="B4" s="181" t="s">
        <v>156</v>
      </c>
      <c r="C4" s="182"/>
      <c r="D4" s="2" t="s">
        <v>2</v>
      </c>
      <c r="E4" s="179"/>
    </row>
    <row r="5" spans="2:5" ht="24" customHeight="1">
      <c r="B5" s="185" t="s">
        <v>240</v>
      </c>
      <c r="C5" s="186"/>
      <c r="D5" s="1" t="s">
        <v>3</v>
      </c>
      <c r="E5" s="179"/>
    </row>
    <row r="6" spans="2:5" ht="24" customHeight="1">
      <c r="B6" s="181" t="s">
        <v>4</v>
      </c>
      <c r="C6" s="182"/>
      <c r="D6" s="2" t="s">
        <v>5</v>
      </c>
      <c r="E6" s="179"/>
    </row>
    <row r="7" spans="2:5" ht="24" customHeight="1">
      <c r="B7" s="185" t="s">
        <v>31</v>
      </c>
      <c r="C7" s="186"/>
      <c r="D7" s="1" t="s">
        <v>7</v>
      </c>
      <c r="E7" s="179"/>
    </row>
    <row r="8" spans="2:5" ht="39" customHeight="1" thickBot="1">
      <c r="B8" s="187" t="s">
        <v>123</v>
      </c>
      <c r="C8" s="188"/>
      <c r="D8" s="4" t="s">
        <v>8</v>
      </c>
      <c r="E8" s="180"/>
    </row>
    <row r="9" spans="2:5" ht="24" customHeight="1" thickBot="1">
      <c r="B9" s="12">
        <v>1402</v>
      </c>
      <c r="C9" s="20">
        <v>1401</v>
      </c>
      <c r="D9" s="192"/>
      <c r="E9" s="193"/>
    </row>
    <row r="10" spans="2:5" ht="22.5" customHeight="1">
      <c r="B10" s="51">
        <v>49747.858999999997</v>
      </c>
      <c r="C10" s="52">
        <v>27859.8</v>
      </c>
      <c r="D10" s="18" t="s">
        <v>75</v>
      </c>
      <c r="E10" s="190" t="s">
        <v>9</v>
      </c>
    </row>
    <row r="11" spans="2:5" ht="22.5" customHeight="1">
      <c r="B11" s="24">
        <v>1.7785410462819469</v>
      </c>
      <c r="C11" s="27">
        <v>1.5815532678758817</v>
      </c>
      <c r="D11" s="5" t="s">
        <v>76</v>
      </c>
      <c r="E11" s="191"/>
    </row>
    <row r="12" spans="2:5" ht="22.5" customHeight="1">
      <c r="B12" s="51">
        <v>25076.362000000001</v>
      </c>
      <c r="C12" s="52">
        <v>21512.045999999998</v>
      </c>
      <c r="D12" s="18" t="s">
        <v>77</v>
      </c>
      <c r="E12" s="191"/>
    </row>
    <row r="13" spans="2:5" ht="22.5" customHeight="1">
      <c r="B13" s="24">
        <v>1.5292846345766198</v>
      </c>
      <c r="C13" s="27">
        <v>2.1235337365049758</v>
      </c>
      <c r="D13" s="5" t="s">
        <v>76</v>
      </c>
      <c r="E13" s="191"/>
    </row>
    <row r="14" spans="2:5" ht="22.5" customHeight="1">
      <c r="B14" s="51">
        <v>57.880609999999997</v>
      </c>
      <c r="C14" s="52">
        <v>85.798389999999998</v>
      </c>
      <c r="D14" s="18" t="s">
        <v>78</v>
      </c>
      <c r="E14" s="191"/>
    </row>
    <row r="15" spans="2:5" ht="22.5" customHeight="1">
      <c r="B15" s="24">
        <v>-27.91778</v>
      </c>
      <c r="C15" s="27">
        <v>22.90258</v>
      </c>
      <c r="D15" s="5" t="s">
        <v>10</v>
      </c>
      <c r="E15" s="191"/>
    </row>
    <row r="16" spans="2:5" ht="22.5" customHeight="1">
      <c r="B16" s="51">
        <v>1.5922887734113242</v>
      </c>
      <c r="C16" s="52">
        <v>1.5756307278105421</v>
      </c>
      <c r="D16" s="18" t="s">
        <v>79</v>
      </c>
      <c r="E16" s="191"/>
    </row>
    <row r="17" spans="2:5" ht="22.5" customHeight="1" thickBot="1">
      <c r="B17" s="25">
        <v>1.6678312810516356</v>
      </c>
      <c r="C17" s="28">
        <v>1.9689232235207439</v>
      </c>
      <c r="D17" s="9" t="s">
        <v>80</v>
      </c>
      <c r="E17" s="191"/>
    </row>
    <row r="18" spans="2:5" ht="22.5" customHeight="1">
      <c r="B18" s="53">
        <v>1470</v>
      </c>
      <c r="C18" s="54">
        <v>1431</v>
      </c>
      <c r="D18" s="10" t="s">
        <v>81</v>
      </c>
      <c r="E18" s="190" t="s">
        <v>11</v>
      </c>
    </row>
    <row r="19" spans="2:5" ht="22.5" customHeight="1">
      <c r="B19" s="31">
        <v>1300</v>
      </c>
      <c r="C19" s="29">
        <v>1294</v>
      </c>
      <c r="D19" s="5" t="s">
        <v>82</v>
      </c>
      <c r="E19" s="191"/>
    </row>
    <row r="20" spans="2:5" ht="22.5" customHeight="1">
      <c r="B20" s="55">
        <v>19</v>
      </c>
      <c r="C20" s="56">
        <v>15</v>
      </c>
      <c r="D20" s="6" t="s">
        <v>12</v>
      </c>
      <c r="E20" s="191"/>
    </row>
    <row r="21" spans="2:5" ht="22.5" customHeight="1" thickBot="1">
      <c r="B21" s="57">
        <f>'[1]مستقیم و غیرمستقیم'!$F$15</f>
        <v>79.837585424407919</v>
      </c>
      <c r="C21" s="58">
        <f>'[1]مستقیم و غیرمستقیم'!$Q$15</f>
        <v>77.255167337601137</v>
      </c>
      <c r="D21" s="7" t="s">
        <v>83</v>
      </c>
      <c r="E21" s="194"/>
    </row>
    <row r="22" spans="2:5" ht="22.5" customHeight="1">
      <c r="B22" s="59">
        <v>122103095.15777901</v>
      </c>
      <c r="C22" s="60">
        <v>99122250</v>
      </c>
      <c r="D22" s="8" t="s">
        <v>206</v>
      </c>
      <c r="E22" s="191" t="s">
        <v>13</v>
      </c>
    </row>
    <row r="23" spans="2:5" ht="22.5" customHeight="1">
      <c r="B23" s="61">
        <v>83999996.68696107</v>
      </c>
      <c r="C23" s="33">
        <v>63881487</v>
      </c>
      <c r="D23" s="2" t="s">
        <v>207</v>
      </c>
      <c r="E23" s="191"/>
    </row>
    <row r="24" spans="2:5" ht="22.5" customHeight="1">
      <c r="B24" s="62">
        <v>38103098.793466002</v>
      </c>
      <c r="C24" s="63">
        <v>35240763</v>
      </c>
      <c r="D24" s="6" t="s">
        <v>84</v>
      </c>
      <c r="E24" s="191"/>
    </row>
    <row r="25" spans="2:5" ht="22.5" customHeight="1">
      <c r="B25" s="61">
        <v>33121908</v>
      </c>
      <c r="C25" s="33">
        <v>10622585</v>
      </c>
      <c r="D25" s="5" t="s">
        <v>148</v>
      </c>
      <c r="E25" s="191"/>
    </row>
    <row r="26" spans="2:5" ht="22.5" customHeight="1">
      <c r="B26" s="62">
        <v>-12552636</v>
      </c>
      <c r="C26" s="63">
        <v>-5658345.9530130001</v>
      </c>
      <c r="D26" s="6" t="s">
        <v>208</v>
      </c>
      <c r="E26" s="191"/>
    </row>
    <row r="27" spans="2:5" ht="22.5" customHeight="1">
      <c r="B27" s="61">
        <v>3265732</v>
      </c>
      <c r="C27" s="33">
        <v>3300761.1900838404</v>
      </c>
      <c r="D27" s="5" t="s">
        <v>209</v>
      </c>
      <c r="E27" s="191"/>
    </row>
    <row r="28" spans="2:5" ht="22.5" customHeight="1">
      <c r="B28" s="62">
        <v>1725143</v>
      </c>
      <c r="C28" s="63">
        <v>-10701143.866842158</v>
      </c>
      <c r="D28" s="6" t="s">
        <v>214</v>
      </c>
      <c r="E28" s="191"/>
    </row>
    <row r="29" spans="2:5" ht="22.5" customHeight="1">
      <c r="B29" s="61">
        <v>3225677.7934659999</v>
      </c>
      <c r="C29" s="33">
        <v>-9123014.056925999</v>
      </c>
      <c r="D29" s="5" t="s">
        <v>115</v>
      </c>
      <c r="E29" s="191"/>
    </row>
    <row r="30" spans="2:5" ht="22.5" customHeight="1">
      <c r="B30" s="64">
        <v>0.16</v>
      </c>
      <c r="C30" s="65">
        <v>0.14000000000000001</v>
      </c>
      <c r="D30" s="6" t="s">
        <v>211</v>
      </c>
      <c r="E30" s="191"/>
    </row>
    <row r="31" spans="2:5" ht="22.5" customHeight="1" thickBot="1">
      <c r="B31" s="66">
        <v>8.3599999999999994E-2</v>
      </c>
      <c r="C31" s="48">
        <v>9.8299999999999998E-2</v>
      </c>
      <c r="D31" s="9" t="s">
        <v>212</v>
      </c>
      <c r="E31" s="194"/>
    </row>
    <row r="32" spans="2:5" ht="22.5" customHeight="1">
      <c r="B32" s="53">
        <v>635</v>
      </c>
      <c r="C32" s="54">
        <v>538</v>
      </c>
      <c r="D32" s="10" t="s">
        <v>85</v>
      </c>
      <c r="E32" s="19" t="s">
        <v>73</v>
      </c>
    </row>
    <row r="33" spans="2:5" ht="22.5" customHeight="1">
      <c r="B33" s="32">
        <v>39.06</v>
      </c>
      <c r="C33" s="30">
        <v>35.5</v>
      </c>
      <c r="D33" s="5" t="s">
        <v>14</v>
      </c>
      <c r="E33" s="189" t="s">
        <v>74</v>
      </c>
    </row>
    <row r="34" spans="2:5" ht="22.5" customHeight="1">
      <c r="B34" s="67">
        <v>48.35</v>
      </c>
      <c r="C34" s="68">
        <v>50.19</v>
      </c>
      <c r="D34" s="6" t="s">
        <v>15</v>
      </c>
      <c r="E34" s="179"/>
    </row>
    <row r="35" spans="2:5" ht="22.5" customHeight="1">
      <c r="B35" s="32">
        <v>4.72</v>
      </c>
      <c r="C35" s="30">
        <v>6.32</v>
      </c>
      <c r="D35" s="5" t="s">
        <v>16</v>
      </c>
      <c r="E35" s="179"/>
    </row>
    <row r="36" spans="2:5" ht="22.5" customHeight="1" thickBot="1">
      <c r="B36" s="69">
        <v>7.87</v>
      </c>
      <c r="C36" s="70">
        <v>7.99</v>
      </c>
      <c r="D36" s="11" t="s">
        <v>17</v>
      </c>
      <c r="E36" s="180"/>
    </row>
  </sheetData>
  <mergeCells count="13">
    <mergeCell ref="B2:E2"/>
    <mergeCell ref="B3:C3"/>
    <mergeCell ref="E3:E8"/>
    <mergeCell ref="B4:C4"/>
    <mergeCell ref="B5:C5"/>
    <mergeCell ref="B6:C6"/>
    <mergeCell ref="B7:C7"/>
    <mergeCell ref="B8:C8"/>
    <mergeCell ref="D9:E9"/>
    <mergeCell ref="E10:E17"/>
    <mergeCell ref="E18:E21"/>
    <mergeCell ref="E22:E31"/>
    <mergeCell ref="E33:E36"/>
  </mergeCells>
  <pageMargins left="0.196850393700787" right="0.196850393700787" top="1" bottom="1" header="1" footer="1"/>
  <pageSetup paperSize="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42</vt:i4>
      </vt:variant>
      <vt:variant>
        <vt:lpstr>Named Ranges</vt:lpstr>
      </vt:variant>
      <vt:variant>
        <vt:i4>44</vt:i4>
      </vt:variant>
    </vt:vector>
  </HeadingPairs>
  <TitlesOfParts>
    <vt:vector size="86" baseType="lpstr">
      <vt:lpstr>ایران</vt:lpstr>
      <vt:lpstr>آسیا</vt:lpstr>
      <vt:lpstr>البرز</vt:lpstr>
      <vt:lpstr>دانا</vt:lpstr>
      <vt:lpstr>پارسیان</vt:lpstr>
      <vt:lpstr>رازی</vt:lpstr>
      <vt:lpstr>کارآفرین</vt:lpstr>
      <vt:lpstr>سینا</vt:lpstr>
      <vt:lpstr>ملت</vt:lpstr>
      <vt:lpstr>اتکایی امین</vt:lpstr>
      <vt:lpstr>امید</vt:lpstr>
      <vt:lpstr>حافظ</vt:lpstr>
      <vt:lpstr>دی</vt:lpstr>
      <vt:lpstr>سامان</vt:lpstr>
      <vt:lpstr>اتکایی ایران معین</vt:lpstr>
      <vt:lpstr>نوین</vt:lpstr>
      <vt:lpstr>پاسارگاد</vt:lpstr>
      <vt:lpstr>معلم</vt:lpstr>
      <vt:lpstr>میهن</vt:lpstr>
      <vt:lpstr>اتکایی ایرانیان</vt:lpstr>
      <vt:lpstr>کوثر</vt:lpstr>
      <vt:lpstr>ما</vt:lpstr>
      <vt:lpstr>آرمان</vt:lpstr>
      <vt:lpstr>کیش</vt:lpstr>
      <vt:lpstr>آسماری</vt:lpstr>
      <vt:lpstr>قشم</vt:lpstr>
      <vt:lpstr>تعاون</vt:lpstr>
      <vt:lpstr>سرمد</vt:lpstr>
      <vt:lpstr>تجارت نو</vt:lpstr>
      <vt:lpstr>زندگی خاورمیانه</vt:lpstr>
      <vt:lpstr>حکمت صبا</vt:lpstr>
      <vt:lpstr>زندگی باران</vt:lpstr>
      <vt:lpstr>اتکایی سامان</vt:lpstr>
      <vt:lpstr>اتکایی تهران رواک</vt:lpstr>
      <vt:lpstr>اتکایی آوای پارس</vt:lpstr>
      <vt:lpstr>زندگی کاریزما</vt:lpstr>
      <vt:lpstr>هوشمند فردا</vt:lpstr>
      <vt:lpstr>زندگی هامرز</vt:lpstr>
      <vt:lpstr>پردیس</vt:lpstr>
      <vt:lpstr>اتکایی رایا</vt:lpstr>
      <vt:lpstr>بیمه مرکزی</vt:lpstr>
      <vt:lpstr>صنعت بیمه</vt:lpstr>
      <vt:lpstr>'بیمه مرکزی'!Print_Area</vt:lpstr>
      <vt:lpstr>'صنعت بیمه'!Print_Area</vt:lpstr>
      <vt:lpstr>'اتکایی امین'!Print_Titles</vt:lpstr>
      <vt:lpstr>'اتکایی آوای پارس'!Print_Titles</vt:lpstr>
      <vt:lpstr>'اتکایی ایران معین'!Print_Titles</vt:lpstr>
      <vt:lpstr>'اتکایی ایرانیان'!Print_Titles</vt:lpstr>
      <vt:lpstr>'اتکایی تهران رواک'!Print_Titles</vt:lpstr>
      <vt:lpstr>'اتکایی رایا'!Print_Titles</vt:lpstr>
      <vt:lpstr>'اتکایی سامان'!Print_Titles</vt:lpstr>
      <vt:lpstr>آرمان!Print_Titles</vt:lpstr>
      <vt:lpstr>آسماری!Print_Titles</vt:lpstr>
      <vt:lpstr>آسیا!Print_Titles</vt:lpstr>
      <vt:lpstr>البرز!Print_Titles</vt:lpstr>
      <vt:lpstr>امید!Print_Titles</vt:lpstr>
      <vt:lpstr>ایران!Print_Titles</vt:lpstr>
      <vt:lpstr>'بیمه مرکزی'!Print_Titles</vt:lpstr>
      <vt:lpstr>پارسیان!Print_Titles</vt:lpstr>
      <vt:lpstr>پاسارگاد!Print_Titles</vt:lpstr>
      <vt:lpstr>پردیس!Print_Titles</vt:lpstr>
      <vt:lpstr>'تجارت نو'!Print_Titles</vt:lpstr>
      <vt:lpstr>تعاون!Print_Titles</vt:lpstr>
      <vt:lpstr>حافظ!Print_Titles</vt:lpstr>
      <vt:lpstr>'حکمت صبا'!Print_Titles</vt:lpstr>
      <vt:lpstr>دانا!Print_Titles</vt:lpstr>
      <vt:lpstr>دی!Print_Titles</vt:lpstr>
      <vt:lpstr>رازی!Print_Titles</vt:lpstr>
      <vt:lpstr>'زندگی باران'!Print_Titles</vt:lpstr>
      <vt:lpstr>'زندگی خاورمیانه'!Print_Titles</vt:lpstr>
      <vt:lpstr>'زندگی کاریزما'!Print_Titles</vt:lpstr>
      <vt:lpstr>'زندگی هامرز'!Print_Titles</vt:lpstr>
      <vt:lpstr>سامان!Print_Titles</vt:lpstr>
      <vt:lpstr>سرمد!Print_Titles</vt:lpstr>
      <vt:lpstr>سینا!Print_Titles</vt:lpstr>
      <vt:lpstr>'صنعت بیمه'!Print_Titles</vt:lpstr>
      <vt:lpstr>قشم!Print_Titles</vt:lpstr>
      <vt:lpstr>کارآفرین!Print_Titles</vt:lpstr>
      <vt:lpstr>کوثر!Print_Titles</vt:lpstr>
      <vt:lpstr>کیش!Print_Titles</vt:lpstr>
      <vt:lpstr>ما!Print_Titles</vt:lpstr>
      <vt:lpstr>معلم!Print_Titles</vt:lpstr>
      <vt:lpstr>ملت!Print_Titles</vt:lpstr>
      <vt:lpstr>میهن!Print_Titles</vt:lpstr>
      <vt:lpstr>نوین!Print_Titles</vt:lpstr>
      <vt:lpstr>'هوشمند فردا'!Print_Titles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Arezoo Biglari</dc:creator>
  <cp:lastModifiedBy>Arezoo Biglari</cp:lastModifiedBy>
  <cp:lastPrinted>2022-10-23T05:45:57Z</cp:lastPrinted>
  <dcterms:created xsi:type="dcterms:W3CDTF">2021-12-25T05:01:49Z</dcterms:created>
  <dcterms:modified xsi:type="dcterms:W3CDTF">2024-09-29T07:29:52Z</dcterms:modified>
</cp:coreProperties>
</file>